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Протоколы ВсОШ ШЭ Лесколово 4\"/>
    </mc:Choice>
  </mc:AlternateContent>
  <bookViews>
    <workbookView xWindow="0" yWindow="0" windowWidth="28800" windowHeight="12330" activeTab="5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5-6'!$A$1:$O$17</definedName>
    <definedName name="Z_E089515C_7A47_489C_8BF8_B76124DF728F_.wvu.PrintArea" localSheetId="3" hidden="1">'девушки 7-8'!$A$1:$O$17</definedName>
    <definedName name="Z_E089515C_7A47_489C_8BF8_B76124DF728F_.wvu.PrintArea" localSheetId="5" hidden="1">'девушки 9-11'!$A$1:$O$17</definedName>
    <definedName name="Z_E089515C_7A47_489C_8BF8_B76124DF728F_.wvu.PrintArea" localSheetId="0" hidden="1">'мальчики 5-6 '!$A$1:$O$29</definedName>
    <definedName name="Z_E089515C_7A47_489C_8BF8_B76124DF728F_.wvu.PrintArea" localSheetId="2" hidden="1">'юноши 7-8 '!$A$1:$O$29</definedName>
    <definedName name="Z_E089515C_7A47_489C_8BF8_B76124DF728F_.wvu.PrintArea" localSheetId="4" hidden="1">'юноши 9-11'!$A$1:$O$29</definedName>
    <definedName name="_xlnm.Print_Area" localSheetId="1">'девочки 5-6'!$A$1:$O$17</definedName>
    <definedName name="_xlnm.Print_Area" localSheetId="3">'девушки 7-8'!$A$1:$O$17</definedName>
    <definedName name="_xlnm.Print_Area" localSheetId="5">'девушки 9-11'!$A$1:$O$17</definedName>
    <definedName name="_xlnm.Print_Area" localSheetId="0">'мальчики 5-6 '!$A$1:$O$29</definedName>
    <definedName name="_xlnm.Print_Area" localSheetId="2">'юноши 7-8 '!$A$1:$O$29</definedName>
    <definedName name="_xlnm.Print_Area" localSheetId="4">'юноши 9-11'!$A$1:$O$29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5" i="1" l="1"/>
  <c r="K15" i="1"/>
  <c r="I15" i="1"/>
  <c r="M17" i="8"/>
  <c r="K17" i="8"/>
  <c r="I17" i="8"/>
  <c r="M16" i="8"/>
  <c r="K16" i="8"/>
  <c r="I16" i="8"/>
  <c r="M15" i="8"/>
  <c r="K15" i="8"/>
  <c r="I15" i="8"/>
  <c r="M14" i="8"/>
  <c r="K14" i="8"/>
  <c r="I14" i="8"/>
  <c r="M13" i="8"/>
  <c r="K13" i="8"/>
  <c r="I13" i="8"/>
  <c r="M12" i="8"/>
  <c r="K12" i="8"/>
  <c r="I12" i="8"/>
  <c r="M11" i="8"/>
  <c r="K11" i="8"/>
  <c r="I11" i="8"/>
  <c r="M29" i="7"/>
  <c r="K29" i="7"/>
  <c r="I29" i="7"/>
  <c r="M28" i="7"/>
  <c r="K28" i="7"/>
  <c r="I28" i="7"/>
  <c r="M27" i="7"/>
  <c r="K27" i="7"/>
  <c r="I27" i="7"/>
  <c r="M26" i="7"/>
  <c r="K26" i="7"/>
  <c r="I26" i="7"/>
  <c r="M25" i="7"/>
  <c r="K25" i="7"/>
  <c r="I25" i="7"/>
  <c r="M24" i="7"/>
  <c r="K24" i="7"/>
  <c r="I24" i="7"/>
  <c r="M23" i="7"/>
  <c r="K23" i="7"/>
  <c r="I23" i="7"/>
  <c r="M22" i="7"/>
  <c r="K22" i="7"/>
  <c r="I22" i="7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M15" i="7"/>
  <c r="K15" i="7"/>
  <c r="I15" i="7"/>
  <c r="M14" i="7"/>
  <c r="K14" i="7"/>
  <c r="I14" i="7"/>
  <c r="M13" i="7"/>
  <c r="K13" i="7"/>
  <c r="I13" i="7"/>
  <c r="M12" i="7"/>
  <c r="K12" i="7"/>
  <c r="I12" i="7"/>
  <c r="M11" i="7"/>
  <c r="K11" i="7"/>
  <c r="I11" i="7"/>
  <c r="M17" i="6"/>
  <c r="K17" i="6"/>
  <c r="I17" i="6"/>
  <c r="M16" i="6"/>
  <c r="K16" i="6"/>
  <c r="I16" i="6"/>
  <c r="N16" i="6" s="1"/>
  <c r="M15" i="6"/>
  <c r="K15" i="6"/>
  <c r="I15" i="6"/>
  <c r="M14" i="6"/>
  <c r="K14" i="6"/>
  <c r="I14" i="6"/>
  <c r="M13" i="6"/>
  <c r="K13" i="6"/>
  <c r="I13" i="6"/>
  <c r="M12" i="6"/>
  <c r="K12" i="6"/>
  <c r="I12" i="6"/>
  <c r="N12" i="6" s="1"/>
  <c r="M11" i="6"/>
  <c r="K11" i="6"/>
  <c r="I11" i="6"/>
  <c r="M29" i="5"/>
  <c r="K29" i="5"/>
  <c r="I29" i="5"/>
  <c r="M28" i="5"/>
  <c r="K28" i="5"/>
  <c r="I28" i="5"/>
  <c r="M27" i="5"/>
  <c r="K27" i="5"/>
  <c r="I27" i="5"/>
  <c r="M26" i="5"/>
  <c r="K26" i="5"/>
  <c r="I26" i="5"/>
  <c r="M25" i="5"/>
  <c r="K25" i="5"/>
  <c r="I25" i="5"/>
  <c r="M24" i="5"/>
  <c r="K24" i="5"/>
  <c r="I24" i="5"/>
  <c r="M23" i="5"/>
  <c r="K23" i="5"/>
  <c r="I23" i="5"/>
  <c r="M22" i="5"/>
  <c r="K22" i="5"/>
  <c r="I22" i="5"/>
  <c r="M21" i="5"/>
  <c r="K21" i="5"/>
  <c r="I21" i="5"/>
  <c r="M20" i="5"/>
  <c r="K20" i="5"/>
  <c r="I20" i="5"/>
  <c r="M19" i="5"/>
  <c r="K19" i="5"/>
  <c r="I19" i="5"/>
  <c r="M18" i="5"/>
  <c r="K18" i="5"/>
  <c r="I18" i="5"/>
  <c r="M17" i="5"/>
  <c r="K17" i="5"/>
  <c r="I17" i="5"/>
  <c r="M16" i="5"/>
  <c r="K16" i="5"/>
  <c r="I16" i="5"/>
  <c r="M15" i="5"/>
  <c r="K15" i="5"/>
  <c r="I15" i="5"/>
  <c r="M14" i="5"/>
  <c r="K14" i="5"/>
  <c r="I14" i="5"/>
  <c r="M13" i="5"/>
  <c r="K13" i="5"/>
  <c r="I13" i="5"/>
  <c r="M12" i="5"/>
  <c r="K12" i="5"/>
  <c r="I12" i="5"/>
  <c r="M11" i="5"/>
  <c r="K11" i="5"/>
  <c r="I11" i="5"/>
  <c r="I18" i="1"/>
  <c r="K18" i="1"/>
  <c r="M18" i="1"/>
  <c r="I19" i="1"/>
  <c r="K19" i="1"/>
  <c r="M19" i="1"/>
  <c r="I20" i="1"/>
  <c r="K20" i="1"/>
  <c r="M20" i="1"/>
  <c r="I21" i="1"/>
  <c r="K21" i="1"/>
  <c r="M21" i="1"/>
  <c r="I22" i="1"/>
  <c r="K22" i="1"/>
  <c r="M22" i="1"/>
  <c r="I23" i="1"/>
  <c r="K23" i="1"/>
  <c r="M23" i="1"/>
  <c r="I24" i="1"/>
  <c r="K24" i="1"/>
  <c r="M24" i="1"/>
  <c r="I12" i="1"/>
  <c r="K11" i="1"/>
  <c r="I16" i="1"/>
  <c r="K13" i="1"/>
  <c r="I13" i="1"/>
  <c r="I11" i="1"/>
  <c r="K28" i="1"/>
  <c r="K12" i="1"/>
  <c r="M12" i="1"/>
  <c r="I17" i="1"/>
  <c r="K16" i="1"/>
  <c r="M13" i="1"/>
  <c r="M17" i="2"/>
  <c r="K17" i="2"/>
  <c r="I17" i="2"/>
  <c r="M16" i="2"/>
  <c r="K16" i="2"/>
  <c r="I16" i="2"/>
  <c r="N16" i="2" s="1"/>
  <c r="M15" i="2"/>
  <c r="K15" i="2"/>
  <c r="I15" i="2"/>
  <c r="M14" i="2"/>
  <c r="K14" i="2"/>
  <c r="I14" i="2"/>
  <c r="M13" i="2"/>
  <c r="K13" i="2"/>
  <c r="I13" i="2"/>
  <c r="M12" i="2"/>
  <c r="K12" i="2"/>
  <c r="I12" i="2"/>
  <c r="M11" i="2"/>
  <c r="K11" i="2"/>
  <c r="I11" i="2"/>
  <c r="I25" i="1"/>
  <c r="K25" i="1"/>
  <c r="M25" i="1"/>
  <c r="I26" i="1"/>
  <c r="K26" i="1"/>
  <c r="M26" i="1"/>
  <c r="I27" i="1"/>
  <c r="K27" i="1"/>
  <c r="M27" i="1"/>
  <c r="I28" i="1"/>
  <c r="M28" i="1"/>
  <c r="I29" i="1"/>
  <c r="K29" i="1"/>
  <c r="M29" i="1"/>
  <c r="M14" i="1"/>
  <c r="M16" i="1"/>
  <c r="M17" i="1"/>
  <c r="M11" i="1"/>
  <c r="N15" i="7" l="1"/>
  <c r="N12" i="8"/>
  <c r="N16" i="8"/>
  <c r="N15" i="8"/>
  <c r="N11" i="8"/>
  <c r="N19" i="7"/>
  <c r="N23" i="7"/>
  <c r="N27" i="7"/>
  <c r="N14" i="7"/>
  <c r="N18" i="7"/>
  <c r="N22" i="7"/>
  <c r="N26" i="7"/>
  <c r="N11" i="7"/>
  <c r="N15" i="2"/>
  <c r="N12" i="2"/>
  <c r="N11" i="2"/>
  <c r="N16" i="5"/>
  <c r="N12" i="5"/>
  <c r="N22" i="1"/>
  <c r="N18" i="1"/>
  <c r="N23" i="1"/>
  <c r="N11" i="6"/>
  <c r="N15" i="6"/>
  <c r="N15" i="1"/>
  <c r="N19" i="1"/>
  <c r="N14" i="2"/>
  <c r="N24" i="1"/>
  <c r="N20" i="1"/>
  <c r="N14" i="5"/>
  <c r="N18" i="5"/>
  <c r="N19" i="5"/>
  <c r="N29" i="5"/>
  <c r="N14" i="6"/>
  <c r="N13" i="7"/>
  <c r="N17" i="7"/>
  <c r="N21" i="7"/>
  <c r="N25" i="7"/>
  <c r="N29" i="7"/>
  <c r="N14" i="8"/>
  <c r="N23" i="5"/>
  <c r="N27" i="5"/>
  <c r="N13" i="2"/>
  <c r="N17" i="2"/>
  <c r="N21" i="1"/>
  <c r="N21" i="5"/>
  <c r="N25" i="5"/>
  <c r="N13" i="6"/>
  <c r="N17" i="6"/>
  <c r="N12" i="7"/>
  <c r="N16" i="7"/>
  <c r="N20" i="7"/>
  <c r="N24" i="7"/>
  <c r="N28" i="7"/>
  <c r="N13" i="8"/>
  <c r="N17" i="8"/>
  <c r="N11" i="5"/>
  <c r="N13" i="5"/>
  <c r="N15" i="5"/>
  <c r="N17" i="5"/>
  <c r="N20" i="5"/>
  <c r="N22" i="5"/>
  <c r="N24" i="5"/>
  <c r="N26" i="5"/>
  <c r="N28" i="5"/>
  <c r="N28" i="1"/>
  <c r="N29" i="1"/>
  <c r="N26" i="1"/>
  <c r="N27" i="1"/>
  <c r="N25" i="1"/>
  <c r="K17" i="1"/>
  <c r="K14" i="1"/>
  <c r="I14" i="1"/>
  <c r="N13" i="1" l="1"/>
  <c r="N16" i="1"/>
  <c r="N14" i="1"/>
  <c r="N17" i="1"/>
  <c r="N12" i="1"/>
  <c r="N11" i="1"/>
</calcChain>
</file>

<file path=xl/sharedStrings.xml><?xml version="1.0" encoding="utf-8"?>
<sst xmlns="http://schemas.openxmlformats.org/spreadsheetml/2006/main" count="369" uniqueCount="138">
  <si>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</si>
  <si>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</si>
  <si>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</si>
  <si>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</si>
  <si>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</si>
  <si>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</si>
  <si>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</si>
  <si>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</si>
  <si>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</si>
  <si>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</si>
  <si>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</si>
  <si>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</si>
  <si>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</si>
  <si>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</si>
  <si>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</si>
  <si>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Место проведения: ________________________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</si>
  <si>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</si>
  <si>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</si>
  <si>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</si>
  <si>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</si>
  <si>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</si>
  <si>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</si>
  <si>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</si>
  <si>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</si>
  <si>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</si>
  <si>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</si>
  <si>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</si>
  <si>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</si>
  <si>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</si>
  <si>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</si>
  <si>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</si>
  <si>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</si>
  <si>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</si>
  <si>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</si>
  <si>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</si>
  <si>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</si>
  <si>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</si>
  <si>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</si>
  <si>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</si>
  <si>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</si>
  <si>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</si>
  <si>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</si>
  <si>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</si>
  <si>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</si>
  <si>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6б</t>
  </si>
  <si>
    <t>МОУ СОШ Лесколовский ЦО</t>
  </si>
  <si>
    <t>Александровна</t>
  </si>
  <si>
    <t>Антон</t>
  </si>
  <si>
    <t>Кристина</t>
  </si>
  <si>
    <t>6в</t>
  </si>
  <si>
    <t>Егор</t>
  </si>
  <si>
    <t>Валерий</t>
  </si>
  <si>
    <t>Гаркалис</t>
  </si>
  <si>
    <t>Иван</t>
  </si>
  <si>
    <t>Легеза</t>
  </si>
  <si>
    <t xml:space="preserve">Санникова </t>
  </si>
  <si>
    <t>Маргарита</t>
  </si>
  <si>
    <t>8в</t>
  </si>
  <si>
    <t xml:space="preserve">Гузев </t>
  </si>
  <si>
    <t>Коренюк</t>
  </si>
  <si>
    <t>Кирилл</t>
  </si>
  <si>
    <t>Федин</t>
  </si>
  <si>
    <t>Даниил</t>
  </si>
  <si>
    <t>Анна</t>
  </si>
  <si>
    <t>Бейдик</t>
  </si>
  <si>
    <t>Ирина</t>
  </si>
  <si>
    <t>Сергееевна</t>
  </si>
  <si>
    <t>Кушкова</t>
  </si>
  <si>
    <t>Мария</t>
  </si>
  <si>
    <t>9а</t>
  </si>
  <si>
    <t>Екатерина</t>
  </si>
  <si>
    <t>9б</t>
  </si>
  <si>
    <t>Пугачев</t>
  </si>
  <si>
    <t>Михаил</t>
  </si>
  <si>
    <t xml:space="preserve">Подпись:  </t>
  </si>
  <si>
    <t>Председатель жюри:</t>
  </si>
  <si>
    <t>Члены жюри:</t>
  </si>
  <si>
    <t>Спицын Александр Сергеевич</t>
  </si>
  <si>
    <t>Спешилова Екатерина Игоревна</t>
  </si>
  <si>
    <t>Красильников</t>
  </si>
  <si>
    <t>Артемий</t>
  </si>
  <si>
    <t>6а</t>
  </si>
  <si>
    <t xml:space="preserve">Грицев </t>
  </si>
  <si>
    <t>Семён</t>
  </si>
  <si>
    <t>5б</t>
  </si>
  <si>
    <t xml:space="preserve">Третьяк </t>
  </si>
  <si>
    <t>Дата и время: "____"_______________ 2023 года</t>
  </si>
  <si>
    <t>Шевцов Сергей Вениаминович</t>
  </si>
  <si>
    <t>Фролова</t>
  </si>
  <si>
    <t>Котова</t>
  </si>
  <si>
    <t xml:space="preserve">Калинина </t>
  </si>
  <si>
    <t>Светлакова</t>
  </si>
  <si>
    <t xml:space="preserve">Соловьев </t>
  </si>
  <si>
    <t>7б</t>
  </si>
  <si>
    <t>Воронов</t>
  </si>
  <si>
    <t>Денис</t>
  </si>
  <si>
    <t>Гер</t>
  </si>
  <si>
    <t>Артем</t>
  </si>
  <si>
    <t>Ковалева</t>
  </si>
  <si>
    <t>Алина</t>
  </si>
  <si>
    <t>8б</t>
  </si>
  <si>
    <t xml:space="preserve">Богаткина </t>
  </si>
  <si>
    <t>Юлия</t>
  </si>
  <si>
    <t>9в</t>
  </si>
  <si>
    <t xml:space="preserve">Римский </t>
  </si>
  <si>
    <t>Марк</t>
  </si>
  <si>
    <t xml:space="preserve">Чугунов </t>
  </si>
  <si>
    <t>Богдан</t>
  </si>
  <si>
    <t>Шишебаров</t>
  </si>
  <si>
    <t xml:space="preserve">Шиловский </t>
  </si>
  <si>
    <t>Алексей</t>
  </si>
  <si>
    <t>Иванов</t>
  </si>
  <si>
    <t>Константин</t>
  </si>
  <si>
    <t xml:space="preserve">Налетова </t>
  </si>
  <si>
    <t>Екаетрина</t>
  </si>
  <si>
    <t>Фильченкова</t>
  </si>
  <si>
    <t>София</t>
  </si>
  <si>
    <t>Бальчис</t>
  </si>
  <si>
    <t>Шевцова</t>
  </si>
  <si>
    <t>Нина</t>
  </si>
  <si>
    <t>Киричева</t>
  </si>
  <si>
    <t>Александра</t>
  </si>
  <si>
    <t>Николаевич</t>
  </si>
  <si>
    <t>Сергеевна</t>
  </si>
  <si>
    <t>Алексеевна</t>
  </si>
  <si>
    <t>Николаевна</t>
  </si>
  <si>
    <t>Владимирович</t>
  </si>
  <si>
    <t>Евгеньевич</t>
  </si>
  <si>
    <t>Александрович</t>
  </si>
  <si>
    <t>Павловна</t>
  </si>
  <si>
    <t>Ивановна</t>
  </si>
  <si>
    <t>Андреевна</t>
  </si>
  <si>
    <t>Андреевич</t>
  </si>
  <si>
    <t>Ильинична</t>
  </si>
  <si>
    <t>Иванович</t>
  </si>
  <si>
    <t>Валентинович</t>
  </si>
  <si>
    <t>Вадимович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</si>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</sst>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28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0" fillId="0" borderId="0" xfId="0" applyAlignment="1"/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90" workbookViewId="0">
      <selection activeCell="G43" sqref="G43"/>
    </sheetView>
  </sheetViews>
  <sheetFormatPr defaultColWidth="9.140625" defaultRowHeight="15.75" x14ac:dyDescent="0.25"/>
  <cols>
    <col min="1" max="1" width="4.140625" style="75" customWidth="1"/>
    <col min="2" max="2" width="6.85546875" style="75" customWidth="1"/>
    <col min="3" max="3" width="13.28515625" style="75" customWidth="1"/>
    <col min="4" max="4" width="11.7109375" style="75" customWidth="1"/>
    <col min="5" max="5" width="15.7109375" style="75" customWidth="1"/>
    <col min="6" max="6" width="7.42578125" style="75" customWidth="1"/>
    <col min="7" max="7" width="55" style="42" customWidth="1"/>
    <col min="8" max="8" width="9.140625" style="43"/>
    <col min="9" max="9" width="9.7109375" style="43" customWidth="1"/>
    <col min="10" max="10" width="8.140625" style="43" customWidth="1"/>
    <col min="11" max="11" width="9.7109375" style="43" customWidth="1"/>
    <col min="12" max="12" width="7.85546875" style="43" customWidth="1"/>
    <col min="13" max="13" width="9.7109375" style="44" customWidth="1"/>
    <col min="14" max="14" width="10.5703125" style="43" customWidth="1"/>
    <col min="15" max="15" width="10" style="41" customWidth="1"/>
    <col min="16" max="16384" width="9.140625" style="41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86</v>
      </c>
      <c r="B3" s="102"/>
      <c r="C3" s="102"/>
      <c r="D3" s="102"/>
      <c r="E3" s="102"/>
      <c r="F3" s="103"/>
      <c r="O3" s="45"/>
    </row>
    <row r="4" spans="1:16" x14ac:dyDescent="0.25">
      <c r="A4" s="102" t="s">
        <v>15</v>
      </c>
      <c r="B4" s="102"/>
      <c r="C4" s="102"/>
      <c r="D4" s="102"/>
      <c r="E4" s="102"/>
      <c r="F4" s="106"/>
      <c r="G4" s="46"/>
    </row>
    <row r="5" spans="1:16" x14ac:dyDescent="0.25">
      <c r="A5" s="110" t="s">
        <v>35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75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98" t="s">
        <v>26</v>
      </c>
      <c r="I6" s="98"/>
      <c r="J6" s="98" t="s">
        <v>11</v>
      </c>
      <c r="K6" s="98"/>
      <c r="L6" s="98" t="s">
        <v>3</v>
      </c>
      <c r="M6" s="98"/>
      <c r="N6" s="99" t="s">
        <v>17</v>
      </c>
      <c r="O6" s="111" t="s">
        <v>5</v>
      </c>
    </row>
    <row r="7" spans="1:16" s="75" customFormat="1" x14ac:dyDescent="0.25">
      <c r="A7" s="108"/>
      <c r="B7" s="108"/>
      <c r="C7" s="108"/>
      <c r="D7" s="108"/>
      <c r="E7" s="108"/>
      <c r="F7" s="108"/>
      <c r="G7" s="108"/>
      <c r="H7" s="98"/>
      <c r="I7" s="98"/>
      <c r="J7" s="98"/>
      <c r="K7" s="98"/>
      <c r="L7" s="98"/>
      <c r="M7" s="98"/>
      <c r="N7" s="99"/>
      <c r="O7" s="112"/>
    </row>
    <row r="8" spans="1:16" s="75" customFormat="1" ht="25.5" x14ac:dyDescent="0.25">
      <c r="A8" s="108"/>
      <c r="B8" s="108"/>
      <c r="C8" s="108"/>
      <c r="D8" s="108"/>
      <c r="E8" s="108"/>
      <c r="F8" s="108"/>
      <c r="G8" s="108"/>
      <c r="H8" s="47" t="s">
        <v>6</v>
      </c>
      <c r="I8" s="77" t="s">
        <v>7</v>
      </c>
      <c r="J8" s="47" t="s">
        <v>8</v>
      </c>
      <c r="K8" s="77" t="s">
        <v>7</v>
      </c>
      <c r="L8" s="47" t="s">
        <v>4</v>
      </c>
      <c r="M8" s="78" t="s">
        <v>7</v>
      </c>
      <c r="N8" s="99"/>
      <c r="O8" s="112"/>
    </row>
    <row r="9" spans="1:16" s="75" customFormat="1" ht="16.5" thickBot="1" x14ac:dyDescent="0.3">
      <c r="A9" s="109"/>
      <c r="B9" s="109"/>
      <c r="C9" s="109"/>
      <c r="D9" s="109"/>
      <c r="E9" s="109"/>
      <c r="F9" s="109"/>
      <c r="G9" s="109"/>
      <c r="H9" s="48"/>
      <c r="I9" s="77" t="s">
        <v>20</v>
      </c>
      <c r="J9" s="49"/>
      <c r="K9" s="77" t="s">
        <v>20</v>
      </c>
      <c r="L9" s="49"/>
      <c r="M9" s="77" t="s">
        <v>19</v>
      </c>
      <c r="N9" s="77" t="s">
        <v>18</v>
      </c>
      <c r="O9" s="112"/>
    </row>
    <row r="10" spans="1:16" s="75" customFormat="1" ht="16.5" thickBot="1" x14ac:dyDescent="0.3">
      <c r="A10" s="104" t="s">
        <v>43</v>
      </c>
      <c r="B10" s="105"/>
      <c r="C10" s="105"/>
      <c r="D10" s="105"/>
      <c r="E10" s="105"/>
      <c r="F10" s="105"/>
      <c r="G10" s="105"/>
      <c r="H10" s="50">
        <v>38</v>
      </c>
      <c r="I10" s="79"/>
      <c r="J10" s="51">
        <v>8</v>
      </c>
      <c r="K10" s="80"/>
      <c r="L10" s="52">
        <v>20</v>
      </c>
      <c r="M10" s="81"/>
      <c r="N10" s="82"/>
      <c r="O10" s="112"/>
      <c r="P10" s="76"/>
    </row>
    <row r="11" spans="1:16" s="75" customFormat="1" ht="27" customHeight="1" x14ac:dyDescent="0.25">
      <c r="A11" s="53">
        <v>1</v>
      </c>
      <c r="B11" s="54"/>
      <c r="C11" s="55" t="s">
        <v>85</v>
      </c>
      <c r="D11" s="55" t="s">
        <v>97</v>
      </c>
      <c r="E11" s="55" t="s">
        <v>126</v>
      </c>
      <c r="F11" s="55" t="s">
        <v>84</v>
      </c>
      <c r="G11" s="56" t="s">
        <v>45</v>
      </c>
      <c r="H11" s="57">
        <v>30</v>
      </c>
      <c r="I11" s="74">
        <f>40*$H$10/H11</f>
        <v>50.666666666666664</v>
      </c>
      <c r="J11" s="47">
        <v>7.2</v>
      </c>
      <c r="K11" s="74">
        <f>40*J11/$J$10</f>
        <v>36</v>
      </c>
      <c r="L11" s="58">
        <v>10</v>
      </c>
      <c r="M11" s="74">
        <f>20*L11/$L$10</f>
        <v>10</v>
      </c>
      <c r="N11" s="74">
        <f>I11+K11+M11</f>
        <v>96.666666666666657</v>
      </c>
      <c r="O11" s="59">
        <v>5</v>
      </c>
    </row>
    <row r="12" spans="1:16" s="75" customFormat="1" ht="27" customHeight="1" x14ac:dyDescent="0.25">
      <c r="A12" s="53">
        <v>2</v>
      </c>
      <c r="B12" s="54"/>
      <c r="C12" s="64" t="s">
        <v>82</v>
      </c>
      <c r="D12" s="64" t="s">
        <v>83</v>
      </c>
      <c r="E12" s="64" t="s">
        <v>122</v>
      </c>
      <c r="F12" s="64" t="s">
        <v>84</v>
      </c>
      <c r="G12" s="56" t="s">
        <v>45</v>
      </c>
      <c r="H12" s="61">
        <v>25</v>
      </c>
      <c r="I12" s="74">
        <f>40*$H$10/H12</f>
        <v>60.8</v>
      </c>
      <c r="J12" s="47">
        <v>7.7</v>
      </c>
      <c r="K12" s="74">
        <f t="shared" ref="K12:K17" si="0">40*J12/$J$10</f>
        <v>38.5</v>
      </c>
      <c r="L12" s="62">
        <v>10</v>
      </c>
      <c r="M12" s="74">
        <f>20*L12/$L$10</f>
        <v>10</v>
      </c>
      <c r="N12" s="74">
        <f t="shared" ref="N12:N17" si="1">I12+K12+M12</f>
        <v>109.3</v>
      </c>
      <c r="O12" s="59">
        <v>2</v>
      </c>
    </row>
    <row r="13" spans="1:16" s="75" customFormat="1" ht="27" customHeight="1" x14ac:dyDescent="0.25">
      <c r="A13" s="53">
        <v>3</v>
      </c>
      <c r="B13" s="54"/>
      <c r="C13" s="55" t="s">
        <v>79</v>
      </c>
      <c r="D13" s="55" t="s">
        <v>80</v>
      </c>
      <c r="E13" s="55" t="s">
        <v>127</v>
      </c>
      <c r="F13" s="55" t="s">
        <v>44</v>
      </c>
      <c r="G13" s="56" t="s">
        <v>45</v>
      </c>
      <c r="H13" s="61">
        <v>24</v>
      </c>
      <c r="I13" s="74">
        <f>40*$H$10/H13</f>
        <v>63.333333333333336</v>
      </c>
      <c r="J13" s="47">
        <v>8</v>
      </c>
      <c r="K13" s="74">
        <f>40*J13/$J$10</f>
        <v>40</v>
      </c>
      <c r="L13" s="62">
        <v>11</v>
      </c>
      <c r="M13" s="74">
        <f>20*L13/$L$10</f>
        <v>11</v>
      </c>
      <c r="N13" s="74">
        <f t="shared" si="1"/>
        <v>114.33333333333334</v>
      </c>
      <c r="O13" s="59">
        <v>1</v>
      </c>
    </row>
    <row r="14" spans="1:16" s="75" customFormat="1" ht="27" customHeight="1" x14ac:dyDescent="0.25">
      <c r="A14" s="53">
        <v>4</v>
      </c>
      <c r="B14" s="54"/>
      <c r="C14" s="55" t="s">
        <v>52</v>
      </c>
      <c r="D14" s="55" t="s">
        <v>53</v>
      </c>
      <c r="E14" s="55" t="s">
        <v>128</v>
      </c>
      <c r="F14" s="55" t="s">
        <v>81</v>
      </c>
      <c r="G14" s="56" t="s">
        <v>45</v>
      </c>
      <c r="H14" s="61">
        <v>25</v>
      </c>
      <c r="I14" s="74">
        <f t="shared" ref="I14" si="2">40*$H$10/H14</f>
        <v>60.8</v>
      </c>
      <c r="J14" s="47">
        <v>7.2</v>
      </c>
      <c r="K14" s="74">
        <f t="shared" si="0"/>
        <v>36</v>
      </c>
      <c r="L14" s="62">
        <v>10</v>
      </c>
      <c r="M14" s="74">
        <f t="shared" ref="M14:M29" si="3">20*L14/$L$10</f>
        <v>10</v>
      </c>
      <c r="N14" s="74">
        <f t="shared" si="1"/>
        <v>106.8</v>
      </c>
      <c r="O14" s="59">
        <v>3</v>
      </c>
    </row>
    <row r="15" spans="1:16" s="63" customFormat="1" ht="27" customHeight="1" x14ac:dyDescent="0.2">
      <c r="A15" s="53">
        <v>5</v>
      </c>
      <c r="B15" s="54"/>
      <c r="C15" s="56" t="s">
        <v>54</v>
      </c>
      <c r="D15" s="56" t="s">
        <v>50</v>
      </c>
      <c r="E15" s="56" t="s">
        <v>127</v>
      </c>
      <c r="F15" s="56" t="s">
        <v>81</v>
      </c>
      <c r="G15" s="56" t="s">
        <v>45</v>
      </c>
      <c r="H15" s="61">
        <v>27</v>
      </c>
      <c r="I15" s="74">
        <f>40*$H$10/H15</f>
        <v>56.296296296296298</v>
      </c>
      <c r="J15" s="47">
        <v>7.1</v>
      </c>
      <c r="K15" s="74">
        <f>40*J15/$J$10</f>
        <v>35.5</v>
      </c>
      <c r="L15" s="62">
        <v>9</v>
      </c>
      <c r="M15" s="74">
        <f t="shared" ref="M15" si="4">20*L15/$L$10</f>
        <v>9</v>
      </c>
      <c r="N15" s="74">
        <f t="shared" ref="N15" si="5">I15+K15+M15</f>
        <v>100.7962962962963</v>
      </c>
      <c r="O15" s="59">
        <v>4</v>
      </c>
    </row>
    <row r="16" spans="1:16" s="63" customFormat="1" ht="27" customHeight="1" x14ac:dyDescent="0.2">
      <c r="A16" s="53">
        <v>6</v>
      </c>
      <c r="B16" s="54"/>
      <c r="C16" s="64"/>
      <c r="D16" s="64"/>
      <c r="E16" s="64"/>
      <c r="F16" s="64"/>
      <c r="G16" s="56"/>
      <c r="H16" s="61"/>
      <c r="I16" s="74" t="e">
        <f>40*$H$10/H16</f>
        <v>#DIV/0!</v>
      </c>
      <c r="J16" s="47"/>
      <c r="K16" s="74">
        <f>40*J16/$J$10</f>
        <v>0</v>
      </c>
      <c r="L16" s="62"/>
      <c r="M16" s="74">
        <f t="shared" si="3"/>
        <v>0</v>
      </c>
      <c r="N16" s="74" t="e">
        <f t="shared" si="1"/>
        <v>#DIV/0!</v>
      </c>
      <c r="O16" s="59"/>
    </row>
    <row r="17" spans="1:16" s="63" customFormat="1" ht="27" customHeight="1" x14ac:dyDescent="0.2">
      <c r="A17" s="53">
        <v>7</v>
      </c>
      <c r="B17" s="54"/>
      <c r="C17" s="65"/>
      <c r="D17" s="65"/>
      <c r="E17" s="55"/>
      <c r="F17" s="66"/>
      <c r="G17" s="56"/>
      <c r="H17" s="61"/>
      <c r="I17" s="74" t="e">
        <f>40*$H$10/H17</f>
        <v>#DIV/0!</v>
      </c>
      <c r="J17" s="47"/>
      <c r="K17" s="74">
        <f t="shared" si="0"/>
        <v>0</v>
      </c>
      <c r="L17" s="62"/>
      <c r="M17" s="74">
        <f t="shared" si="3"/>
        <v>0</v>
      </c>
      <c r="N17" s="74" t="e">
        <f t="shared" si="1"/>
        <v>#DIV/0!</v>
      </c>
      <c r="O17" s="59"/>
    </row>
    <row r="18" spans="1:16" s="63" customFormat="1" ht="27" hidden="1" customHeight="1" x14ac:dyDescent="0.2">
      <c r="A18" s="53">
        <v>40</v>
      </c>
      <c r="B18" s="54"/>
      <c r="C18" s="64"/>
      <c r="D18" s="64"/>
      <c r="E18" s="64"/>
      <c r="F18" s="64"/>
      <c r="G18" s="56"/>
      <c r="H18" s="61"/>
      <c r="I18" s="74" t="e">
        <f t="shared" ref="I18:I24" si="6">40*$H$10/H18</f>
        <v>#DIV/0!</v>
      </c>
      <c r="J18" s="47"/>
      <c r="K18" s="74">
        <f t="shared" ref="K18:K24" si="7">40*J18/$J$10</f>
        <v>0</v>
      </c>
      <c r="L18" s="62"/>
      <c r="M18" s="74">
        <f t="shared" ref="M18:M24" si="8">20*L18/$L$10</f>
        <v>0</v>
      </c>
      <c r="N18" s="74" t="e">
        <f t="shared" ref="N18:N24" si="9">I18+K18+M18</f>
        <v>#DIV/0!</v>
      </c>
      <c r="O18" s="59"/>
    </row>
    <row r="19" spans="1:16" s="63" customFormat="1" ht="27" hidden="1" customHeight="1" x14ac:dyDescent="0.2">
      <c r="A19" s="53">
        <v>41</v>
      </c>
      <c r="B19" s="54"/>
      <c r="C19" s="64"/>
      <c r="D19" s="64"/>
      <c r="E19" s="64"/>
      <c r="F19" s="64"/>
      <c r="G19" s="56"/>
      <c r="H19" s="61"/>
      <c r="I19" s="74" t="e">
        <f t="shared" si="6"/>
        <v>#DIV/0!</v>
      </c>
      <c r="J19" s="47"/>
      <c r="K19" s="74">
        <f t="shared" si="7"/>
        <v>0</v>
      </c>
      <c r="L19" s="62"/>
      <c r="M19" s="74">
        <f t="shared" si="8"/>
        <v>0</v>
      </c>
      <c r="N19" s="74" t="e">
        <f t="shared" si="9"/>
        <v>#DIV/0!</v>
      </c>
      <c r="O19" s="59"/>
    </row>
    <row r="20" spans="1:16" s="63" customFormat="1" ht="27" hidden="1" customHeight="1" x14ac:dyDescent="0.2">
      <c r="A20" s="53">
        <v>42</v>
      </c>
      <c r="B20" s="54"/>
      <c r="C20" s="64"/>
      <c r="D20" s="64"/>
      <c r="E20" s="64"/>
      <c r="F20" s="64"/>
      <c r="G20" s="56"/>
      <c r="H20" s="61"/>
      <c r="I20" s="74" t="e">
        <f t="shared" si="6"/>
        <v>#DIV/0!</v>
      </c>
      <c r="J20" s="47"/>
      <c r="K20" s="74">
        <f t="shared" si="7"/>
        <v>0</v>
      </c>
      <c r="L20" s="62"/>
      <c r="M20" s="74">
        <f t="shared" si="8"/>
        <v>0</v>
      </c>
      <c r="N20" s="74" t="e">
        <f t="shared" si="9"/>
        <v>#DIV/0!</v>
      </c>
      <c r="O20" s="59"/>
    </row>
    <row r="21" spans="1:16" s="63" customFormat="1" ht="27" hidden="1" customHeight="1" x14ac:dyDescent="0.2">
      <c r="A21" s="53">
        <v>43</v>
      </c>
      <c r="B21" s="54"/>
      <c r="C21" s="64"/>
      <c r="D21" s="64"/>
      <c r="E21" s="64"/>
      <c r="F21" s="64"/>
      <c r="G21" s="56"/>
      <c r="H21" s="61"/>
      <c r="I21" s="74" t="e">
        <f t="shared" si="6"/>
        <v>#DIV/0!</v>
      </c>
      <c r="J21" s="47"/>
      <c r="K21" s="74">
        <f t="shared" si="7"/>
        <v>0</v>
      </c>
      <c r="L21" s="62"/>
      <c r="M21" s="74">
        <f t="shared" si="8"/>
        <v>0</v>
      </c>
      <c r="N21" s="74" t="e">
        <f t="shared" si="9"/>
        <v>#DIV/0!</v>
      </c>
      <c r="O21" s="59"/>
    </row>
    <row r="22" spans="1:16" s="63" customFormat="1" ht="27" hidden="1" customHeight="1" x14ac:dyDescent="0.2">
      <c r="A22" s="53">
        <v>44</v>
      </c>
      <c r="B22" s="54"/>
      <c r="C22" s="64"/>
      <c r="D22" s="64"/>
      <c r="E22" s="64"/>
      <c r="F22" s="64"/>
      <c r="G22" s="56"/>
      <c r="H22" s="61"/>
      <c r="I22" s="74" t="e">
        <f t="shared" si="6"/>
        <v>#DIV/0!</v>
      </c>
      <c r="J22" s="47"/>
      <c r="K22" s="74">
        <f t="shared" si="7"/>
        <v>0</v>
      </c>
      <c r="L22" s="62"/>
      <c r="M22" s="74">
        <f t="shared" si="8"/>
        <v>0</v>
      </c>
      <c r="N22" s="74" t="e">
        <f t="shared" si="9"/>
        <v>#DIV/0!</v>
      </c>
      <c r="O22" s="59"/>
    </row>
    <row r="23" spans="1:16" s="63" customFormat="1" ht="27" hidden="1" customHeight="1" x14ac:dyDescent="0.2">
      <c r="A23" s="53">
        <v>45</v>
      </c>
      <c r="B23" s="54"/>
      <c r="C23" s="64"/>
      <c r="D23" s="64"/>
      <c r="E23" s="64"/>
      <c r="F23" s="64"/>
      <c r="G23" s="56"/>
      <c r="H23" s="61"/>
      <c r="I23" s="74" t="e">
        <f t="shared" si="6"/>
        <v>#DIV/0!</v>
      </c>
      <c r="J23" s="47"/>
      <c r="K23" s="74">
        <f t="shared" si="7"/>
        <v>0</v>
      </c>
      <c r="L23" s="62"/>
      <c r="M23" s="74">
        <f t="shared" si="8"/>
        <v>0</v>
      </c>
      <c r="N23" s="74" t="e">
        <f t="shared" si="9"/>
        <v>#DIV/0!</v>
      </c>
      <c r="O23" s="59"/>
    </row>
    <row r="24" spans="1:16" s="63" customFormat="1" ht="27" hidden="1" customHeight="1" x14ac:dyDescent="0.2">
      <c r="A24" s="53">
        <v>46</v>
      </c>
      <c r="B24" s="54"/>
      <c r="C24" s="64"/>
      <c r="D24" s="64"/>
      <c r="E24" s="64"/>
      <c r="F24" s="64"/>
      <c r="G24" s="56"/>
      <c r="H24" s="61"/>
      <c r="I24" s="74" t="e">
        <f t="shared" si="6"/>
        <v>#DIV/0!</v>
      </c>
      <c r="J24" s="47"/>
      <c r="K24" s="74">
        <f t="shared" si="7"/>
        <v>0</v>
      </c>
      <c r="L24" s="62"/>
      <c r="M24" s="74">
        <f t="shared" si="8"/>
        <v>0</v>
      </c>
      <c r="N24" s="74" t="e">
        <f t="shared" si="9"/>
        <v>#DIV/0!</v>
      </c>
      <c r="O24" s="59"/>
    </row>
    <row r="25" spans="1:16" s="63" customFormat="1" ht="27" hidden="1" customHeight="1" x14ac:dyDescent="0.2">
      <c r="A25" s="53">
        <v>47</v>
      </c>
      <c r="B25" s="54"/>
      <c r="C25" s="64"/>
      <c r="D25" s="64"/>
      <c r="E25" s="64"/>
      <c r="F25" s="64"/>
      <c r="G25" s="56"/>
      <c r="H25" s="61"/>
      <c r="I25" s="74" t="e">
        <f t="shared" ref="I25:I29" si="10">40*$H$10/H25</f>
        <v>#DIV/0!</v>
      </c>
      <c r="J25" s="47"/>
      <c r="K25" s="74">
        <f t="shared" ref="K25:K29" si="11">40*J25/$J$10</f>
        <v>0</v>
      </c>
      <c r="L25" s="62"/>
      <c r="M25" s="74">
        <f t="shared" si="3"/>
        <v>0</v>
      </c>
      <c r="N25" s="74" t="e">
        <f t="shared" ref="N25:N29" si="12">I25+K25+M25</f>
        <v>#DIV/0!</v>
      </c>
      <c r="O25" s="59"/>
    </row>
    <row r="26" spans="1:16" s="63" customFormat="1" ht="27" hidden="1" customHeight="1" x14ac:dyDescent="0.2">
      <c r="A26" s="53">
        <v>48</v>
      </c>
      <c r="B26" s="54"/>
      <c r="C26" s="64"/>
      <c r="D26" s="64"/>
      <c r="E26" s="64"/>
      <c r="F26" s="64"/>
      <c r="G26" s="56"/>
      <c r="H26" s="61"/>
      <c r="I26" s="74" t="e">
        <f t="shared" si="10"/>
        <v>#DIV/0!</v>
      </c>
      <c r="J26" s="47"/>
      <c r="K26" s="74">
        <f t="shared" si="11"/>
        <v>0</v>
      </c>
      <c r="L26" s="62"/>
      <c r="M26" s="74">
        <f t="shared" si="3"/>
        <v>0</v>
      </c>
      <c r="N26" s="74" t="e">
        <f t="shared" si="12"/>
        <v>#DIV/0!</v>
      </c>
      <c r="O26" s="59"/>
    </row>
    <row r="27" spans="1:16" s="63" customFormat="1" ht="27" hidden="1" customHeight="1" x14ac:dyDescent="0.2">
      <c r="A27" s="53">
        <v>49</v>
      </c>
      <c r="B27" s="54"/>
      <c r="C27" s="56"/>
      <c r="D27" s="56"/>
      <c r="E27" s="56"/>
      <c r="F27" s="56"/>
      <c r="G27" s="56"/>
      <c r="H27" s="61"/>
      <c r="I27" s="74" t="e">
        <f t="shared" si="10"/>
        <v>#DIV/0!</v>
      </c>
      <c r="J27" s="47"/>
      <c r="K27" s="74">
        <f t="shared" si="11"/>
        <v>0</v>
      </c>
      <c r="L27" s="62"/>
      <c r="M27" s="74">
        <f t="shared" si="3"/>
        <v>0</v>
      </c>
      <c r="N27" s="74" t="e">
        <f t="shared" si="12"/>
        <v>#DIV/0!</v>
      </c>
      <c r="O27" s="59"/>
    </row>
    <row r="28" spans="1:16" s="63" customFormat="1" ht="27" hidden="1" customHeight="1" x14ac:dyDescent="0.2">
      <c r="A28" s="53">
        <v>50</v>
      </c>
      <c r="B28" s="54"/>
      <c r="C28" s="67"/>
      <c r="D28" s="67"/>
      <c r="E28" s="67"/>
      <c r="F28" s="67"/>
      <c r="G28" s="56"/>
      <c r="H28" s="61"/>
      <c r="I28" s="74" t="e">
        <f t="shared" si="10"/>
        <v>#DIV/0!</v>
      </c>
      <c r="J28" s="47"/>
      <c r="K28" s="74">
        <f>40*J28/$J$10</f>
        <v>0</v>
      </c>
      <c r="L28" s="62"/>
      <c r="M28" s="74">
        <f t="shared" si="3"/>
        <v>0</v>
      </c>
      <c r="N28" s="74" t="e">
        <f t="shared" si="12"/>
        <v>#DIV/0!</v>
      </c>
      <c r="O28" s="59"/>
    </row>
    <row r="29" spans="1:16" s="63" customFormat="1" ht="27" hidden="1" customHeight="1" x14ac:dyDescent="0.2">
      <c r="A29" s="53">
        <v>51</v>
      </c>
      <c r="B29" s="54"/>
      <c r="C29" s="55"/>
      <c r="D29" s="55"/>
      <c r="E29" s="55"/>
      <c r="F29" s="55"/>
      <c r="G29" s="56"/>
      <c r="H29" s="61"/>
      <c r="I29" s="74" t="e">
        <f t="shared" si="10"/>
        <v>#DIV/0!</v>
      </c>
      <c r="J29" s="47"/>
      <c r="K29" s="74">
        <f t="shared" si="11"/>
        <v>0</v>
      </c>
      <c r="L29" s="62"/>
      <c r="M29" s="74">
        <f t="shared" si="3"/>
        <v>0</v>
      </c>
      <c r="N29" s="74" t="e">
        <f t="shared" si="12"/>
        <v>#DIV/0!</v>
      </c>
      <c r="O29" s="59"/>
    </row>
    <row r="30" spans="1:16" ht="16.5" thickBot="1" x14ac:dyDescent="0.3">
      <c r="A30" s="68"/>
      <c r="B30" s="68"/>
      <c r="C30" s="68"/>
      <c r="D30" s="68"/>
      <c r="E30" s="68"/>
    </row>
    <row r="31" spans="1:16" ht="15.75" customHeight="1" x14ac:dyDescent="0.25">
      <c r="A31" s="68"/>
      <c r="B31" s="68"/>
      <c r="C31" s="69" t="s">
        <v>33</v>
      </c>
      <c r="D31" s="70"/>
      <c r="E31" s="70"/>
      <c r="F31" s="70"/>
      <c r="G31" s="70"/>
      <c r="H31" s="71">
        <v>30</v>
      </c>
      <c r="I31" s="70"/>
      <c r="M31" s="43"/>
      <c r="O31" s="44"/>
      <c r="P31" s="43"/>
    </row>
    <row r="32" spans="1:16" ht="16.5" thickBot="1" x14ac:dyDescent="0.3">
      <c r="A32" s="68"/>
      <c r="B32" s="68"/>
      <c r="C32" s="68"/>
      <c r="D32" s="68"/>
      <c r="E32" s="68"/>
      <c r="G32" s="46"/>
      <c r="M32" s="43"/>
      <c r="O32" s="44"/>
      <c r="P32" s="43"/>
    </row>
    <row r="33" spans="1:16" x14ac:dyDescent="0.25">
      <c r="A33" s="68"/>
      <c r="B33" s="68"/>
      <c r="C33" s="69" t="s">
        <v>30</v>
      </c>
      <c r="D33" s="70"/>
      <c r="E33" s="70"/>
      <c r="F33" s="70"/>
      <c r="G33" s="70"/>
      <c r="H33" s="72">
        <v>11</v>
      </c>
      <c r="M33" s="43"/>
      <c r="O33" s="44"/>
      <c r="P33" s="43"/>
    </row>
    <row r="34" spans="1:16" x14ac:dyDescent="0.25">
      <c r="A34" s="68"/>
      <c r="B34" s="68"/>
      <c r="C34" s="68"/>
      <c r="D34" s="68"/>
      <c r="E34" s="68"/>
    </row>
    <row r="35" spans="1:16" s="97" customFormat="1" ht="12.75" x14ac:dyDescent="0.2">
      <c r="A35" s="91" t="s">
        <v>74</v>
      </c>
      <c r="B35" s="92"/>
      <c r="C35" s="92"/>
      <c r="D35" s="92"/>
      <c r="E35" s="92"/>
      <c r="F35" s="91"/>
      <c r="G35" s="93"/>
      <c r="H35" s="92"/>
      <c r="I35" s="94"/>
      <c r="J35" s="95"/>
      <c r="K35" s="96"/>
      <c r="L35" s="91"/>
    </row>
    <row r="36" spans="1:16" s="97" customFormat="1" ht="12.75" x14ac:dyDescent="0.2">
      <c r="A36" s="91" t="s">
        <v>75</v>
      </c>
      <c r="B36" s="92"/>
      <c r="C36" s="92"/>
      <c r="D36" s="92"/>
      <c r="E36" s="92" t="s">
        <v>77</v>
      </c>
      <c r="F36" s="91"/>
      <c r="G36" s="93"/>
      <c r="H36" s="92"/>
      <c r="I36" s="94"/>
      <c r="J36" s="95"/>
      <c r="K36" s="96"/>
      <c r="L36" s="91"/>
    </row>
    <row r="37" spans="1:16" s="97" customFormat="1" ht="12.75" x14ac:dyDescent="0.2">
      <c r="A37" s="91" t="s">
        <v>76</v>
      </c>
      <c r="B37" s="92"/>
      <c r="C37" s="92"/>
      <c r="D37" s="92"/>
      <c r="E37" s="92" t="s">
        <v>87</v>
      </c>
      <c r="F37" s="91"/>
      <c r="G37" s="93"/>
      <c r="H37" s="92"/>
      <c r="I37" s="94"/>
      <c r="J37" s="95"/>
      <c r="K37" s="96"/>
      <c r="L37" s="91"/>
    </row>
    <row r="38" spans="1:16" s="97" customFormat="1" ht="12.75" x14ac:dyDescent="0.2">
      <c r="A38" s="91"/>
      <c r="B38" s="92"/>
      <c r="C38" s="92"/>
      <c r="D38" s="92"/>
      <c r="E38" s="92" t="s">
        <v>78</v>
      </c>
      <c r="F38" s="91"/>
      <c r="G38" s="93"/>
      <c r="H38" s="92"/>
      <c r="I38" s="94"/>
      <c r="J38" s="95"/>
      <c r="K38" s="96"/>
      <c r="L38" s="91"/>
    </row>
    <row r="39" spans="1:16" s="97" customFormat="1" ht="12.75" x14ac:dyDescent="0.2">
      <c r="A39" s="91"/>
      <c r="B39" s="92"/>
      <c r="C39" s="92"/>
      <c r="D39" s="92"/>
      <c r="E39" s="92"/>
      <c r="F39" s="91"/>
      <c r="G39" s="93"/>
      <c r="H39" s="92"/>
      <c r="I39" s="94"/>
      <c r="J39" s="95"/>
      <c r="K39" s="96"/>
      <c r="L39" s="91"/>
    </row>
    <row r="40" spans="1:16" s="97" customFormat="1" ht="12.75" x14ac:dyDescent="0.2">
      <c r="A40" s="91"/>
      <c r="B40" s="92"/>
      <c r="C40" s="92"/>
      <c r="D40" s="92"/>
      <c r="E40" s="92"/>
      <c r="F40" s="91"/>
      <c r="G40" s="93"/>
      <c r="H40" s="92"/>
      <c r="I40" s="94"/>
      <c r="J40" s="95"/>
      <c r="K40" s="96"/>
      <c r="L40" s="91"/>
    </row>
    <row r="41" spans="1:16" x14ac:dyDescent="0.25">
      <c r="A41" s="68"/>
      <c r="B41" s="68"/>
      <c r="C41" s="68"/>
      <c r="D41" s="68"/>
      <c r="E41" s="68"/>
    </row>
    <row r="42" spans="1:16" x14ac:dyDescent="0.25">
      <c r="A42" s="68"/>
      <c r="B42" s="68"/>
      <c r="C42" s="68"/>
      <c r="D42" s="68"/>
      <c r="E42" s="68"/>
    </row>
    <row r="43" spans="1:16" x14ac:dyDescent="0.25">
      <c r="A43" s="68"/>
      <c r="B43" s="68"/>
      <c r="C43" s="68"/>
      <c r="D43" s="68"/>
      <c r="E43" s="68"/>
    </row>
    <row r="44" spans="1:16" x14ac:dyDescent="0.25">
      <c r="A44" s="68"/>
      <c r="B44" s="68"/>
      <c r="C44" s="68"/>
      <c r="D44" s="68"/>
      <c r="E44" s="68"/>
    </row>
    <row r="45" spans="1:16" x14ac:dyDescent="0.25">
      <c r="A45" s="68"/>
      <c r="B45" s="68"/>
      <c r="C45" s="68"/>
      <c r="D45" s="68"/>
      <c r="E45" s="68"/>
    </row>
    <row r="46" spans="1:16" x14ac:dyDescent="0.25">
      <c r="A46" s="73"/>
      <c r="B46" s="73"/>
      <c r="C46" s="73"/>
      <c r="D46" s="73"/>
      <c r="E46" s="73"/>
    </row>
  </sheetData>
  <sheetProtection formatCells="0" formatRows="0" insertRows="0" deleteRows="0" autoFilter="0"/>
  <protectedRanges>
    <protectedRange password="CA9C" sqref="J10:J29" name="Диапазон2"/>
    <protectedRange password="CA9C" sqref="B11:H29" name="Диапазон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  <mergeCell ref="A1:O1"/>
    <mergeCell ref="A2:O2"/>
    <mergeCell ref="A3:F3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workbookViewId="0">
      <selection activeCell="G22" sqref="G22"/>
    </sheetView>
  </sheetViews>
  <sheetFormatPr defaultColWidth="9.140625" defaultRowHeight="15.75" x14ac:dyDescent="0.25"/>
  <cols>
    <col min="1" max="1" width="4.140625" style="87" customWidth="1"/>
    <col min="2" max="2" width="6.85546875" style="87" customWidth="1"/>
    <col min="3" max="3" width="13.28515625" style="87" customWidth="1"/>
    <col min="4" max="4" width="11.7109375" style="87" customWidth="1"/>
    <col min="5" max="5" width="15.7109375" style="87" customWidth="1"/>
    <col min="6" max="6" width="7.42578125" style="87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15" t="s">
        <v>86</v>
      </c>
      <c r="B3" s="115"/>
      <c r="C3" s="115"/>
      <c r="D3" s="115"/>
      <c r="E3" s="115"/>
      <c r="F3" s="116"/>
      <c r="O3" s="5">
        <v>46.65</v>
      </c>
    </row>
    <row r="4" spans="1:16" x14ac:dyDescent="0.25">
      <c r="A4" s="115" t="s">
        <v>15</v>
      </c>
      <c r="B4" s="115"/>
      <c r="C4" s="115"/>
      <c r="D4" s="115"/>
      <c r="E4" s="115"/>
      <c r="F4" s="117"/>
      <c r="G4" s="6"/>
    </row>
    <row r="5" spans="1:16" x14ac:dyDescent="0.25">
      <c r="A5" s="118" t="s">
        <v>34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6" s="87" customFormat="1" ht="15.75" customHeight="1" x14ac:dyDescent="0.25">
      <c r="A6" s="123" t="s">
        <v>1</v>
      </c>
      <c r="B6" s="123" t="s">
        <v>10</v>
      </c>
      <c r="C6" s="123" t="s">
        <v>12</v>
      </c>
      <c r="D6" s="123" t="s">
        <v>13</v>
      </c>
      <c r="E6" s="123" t="s">
        <v>14</v>
      </c>
      <c r="F6" s="123" t="s">
        <v>2</v>
      </c>
      <c r="G6" s="123" t="s">
        <v>9</v>
      </c>
      <c r="H6" s="126" t="s">
        <v>26</v>
      </c>
      <c r="I6" s="126"/>
      <c r="J6" s="126" t="s">
        <v>11</v>
      </c>
      <c r="K6" s="126"/>
      <c r="L6" s="126" t="s">
        <v>3</v>
      </c>
      <c r="M6" s="126"/>
      <c r="N6" s="127" t="s">
        <v>17</v>
      </c>
      <c r="O6" s="119" t="s">
        <v>5</v>
      </c>
    </row>
    <row r="7" spans="1:16" s="87" customFormat="1" x14ac:dyDescent="0.25">
      <c r="A7" s="124"/>
      <c r="B7" s="124"/>
      <c r="C7" s="124"/>
      <c r="D7" s="124"/>
      <c r="E7" s="124"/>
      <c r="F7" s="124"/>
      <c r="G7" s="124"/>
      <c r="H7" s="126"/>
      <c r="I7" s="126"/>
      <c r="J7" s="126"/>
      <c r="K7" s="126"/>
      <c r="L7" s="126"/>
      <c r="M7" s="126"/>
      <c r="N7" s="127"/>
      <c r="O7" s="120"/>
    </row>
    <row r="8" spans="1:16" s="87" customFormat="1" ht="25.5" x14ac:dyDescent="0.25">
      <c r="A8" s="124"/>
      <c r="B8" s="124"/>
      <c r="C8" s="124"/>
      <c r="D8" s="124"/>
      <c r="E8" s="124"/>
      <c r="F8" s="124"/>
      <c r="G8" s="124"/>
      <c r="H8" s="7" t="s">
        <v>6</v>
      </c>
      <c r="I8" s="86" t="s">
        <v>7</v>
      </c>
      <c r="J8" s="7" t="s">
        <v>8</v>
      </c>
      <c r="K8" s="86" t="s">
        <v>7</v>
      </c>
      <c r="L8" s="7" t="s">
        <v>4</v>
      </c>
      <c r="M8" s="8" t="s">
        <v>7</v>
      </c>
      <c r="N8" s="127"/>
      <c r="O8" s="120"/>
    </row>
    <row r="9" spans="1:16" s="87" customFormat="1" ht="16.5" thickBot="1" x14ac:dyDescent="0.3">
      <c r="A9" s="125"/>
      <c r="B9" s="125"/>
      <c r="C9" s="125"/>
      <c r="D9" s="125"/>
      <c r="E9" s="125"/>
      <c r="F9" s="125"/>
      <c r="G9" s="125"/>
      <c r="H9" s="21"/>
      <c r="I9" s="86" t="s">
        <v>20</v>
      </c>
      <c r="J9" s="9"/>
      <c r="K9" s="86" t="s">
        <v>20</v>
      </c>
      <c r="L9" s="9"/>
      <c r="M9" s="86" t="s">
        <v>19</v>
      </c>
      <c r="N9" s="86" t="s">
        <v>18</v>
      </c>
      <c r="O9" s="120"/>
    </row>
    <row r="10" spans="1:16" s="87" customFormat="1" ht="16.5" thickBot="1" x14ac:dyDescent="0.3">
      <c r="A10" s="121" t="s">
        <v>42</v>
      </c>
      <c r="B10" s="122"/>
      <c r="C10" s="122"/>
      <c r="D10" s="122"/>
      <c r="E10" s="122"/>
      <c r="F10" s="122"/>
      <c r="G10" s="122"/>
      <c r="H10" s="40">
        <v>39</v>
      </c>
      <c r="I10" s="22"/>
      <c r="J10" s="23">
        <v>7.7</v>
      </c>
      <c r="K10" s="24"/>
      <c r="L10" s="38">
        <v>20</v>
      </c>
      <c r="M10" s="25"/>
      <c r="N10" s="26"/>
      <c r="O10" s="120"/>
      <c r="P10" s="88"/>
    </row>
    <row r="11" spans="1:16" s="87" customFormat="1" ht="27" customHeight="1" x14ac:dyDescent="0.25">
      <c r="A11" s="10">
        <v>1</v>
      </c>
      <c r="B11" s="19"/>
      <c r="C11" s="55" t="s">
        <v>88</v>
      </c>
      <c r="D11" s="55" t="s">
        <v>63</v>
      </c>
      <c r="E11" s="55" t="s">
        <v>123</v>
      </c>
      <c r="F11" s="55" t="s">
        <v>81</v>
      </c>
      <c r="G11" s="56" t="s">
        <v>45</v>
      </c>
      <c r="H11" s="57">
        <v>40</v>
      </c>
      <c r="I11" s="86">
        <f>40*$H$10/H11</f>
        <v>39</v>
      </c>
      <c r="J11" s="47">
        <v>7.5</v>
      </c>
      <c r="K11" s="86">
        <f>40*J11/$J$10</f>
        <v>38.961038961038959</v>
      </c>
      <c r="L11" s="58">
        <v>12</v>
      </c>
      <c r="M11" s="86">
        <f>20*L11/$L$10</f>
        <v>12</v>
      </c>
      <c r="N11" s="86">
        <f>I11+K11+M11</f>
        <v>89.961038961038952</v>
      </c>
      <c r="O11" s="29">
        <v>2</v>
      </c>
    </row>
    <row r="12" spans="1:16" s="87" customFormat="1" ht="27" customHeight="1" x14ac:dyDescent="0.25">
      <c r="A12" s="10">
        <v>2</v>
      </c>
      <c r="B12" s="19"/>
      <c r="C12" s="60" t="s">
        <v>90</v>
      </c>
      <c r="D12" s="60" t="s">
        <v>63</v>
      </c>
      <c r="E12" s="60" t="s">
        <v>129</v>
      </c>
      <c r="F12" s="60" t="s">
        <v>84</v>
      </c>
      <c r="G12" s="56" t="s">
        <v>45</v>
      </c>
      <c r="H12" s="61">
        <v>44</v>
      </c>
      <c r="I12" s="86">
        <f t="shared" ref="I12:I17" si="0">40*$H$10/H12</f>
        <v>35.454545454545453</v>
      </c>
      <c r="J12" s="47">
        <v>6.5</v>
      </c>
      <c r="K12" s="86">
        <f t="shared" ref="K12:K17" si="1">40*J12/$J$10</f>
        <v>33.766233766233768</v>
      </c>
      <c r="L12" s="62">
        <v>11</v>
      </c>
      <c r="M12" s="86">
        <f t="shared" ref="M12:M17" si="2">20*L12/$L$10</f>
        <v>11</v>
      </c>
      <c r="N12" s="86">
        <f t="shared" ref="N12:N17" si="3">I12+K12+M12</f>
        <v>80.220779220779221</v>
      </c>
      <c r="O12" s="29">
        <v>5</v>
      </c>
    </row>
    <row r="13" spans="1:16" s="87" customFormat="1" ht="27" customHeight="1" x14ac:dyDescent="0.25">
      <c r="A13" s="10">
        <v>3</v>
      </c>
      <c r="B13" s="19"/>
      <c r="C13" s="55" t="s">
        <v>91</v>
      </c>
      <c r="D13" s="55" t="s">
        <v>63</v>
      </c>
      <c r="E13" s="55" t="s">
        <v>124</v>
      </c>
      <c r="F13" s="55" t="s">
        <v>44</v>
      </c>
      <c r="G13" s="56" t="s">
        <v>45</v>
      </c>
      <c r="H13" s="61">
        <v>41</v>
      </c>
      <c r="I13" s="86">
        <f t="shared" si="0"/>
        <v>38.048780487804876</v>
      </c>
      <c r="J13" s="47">
        <v>6.6</v>
      </c>
      <c r="K13" s="86">
        <f t="shared" si="1"/>
        <v>34.285714285714285</v>
      </c>
      <c r="L13" s="62">
        <v>11</v>
      </c>
      <c r="M13" s="86">
        <f t="shared" si="2"/>
        <v>11</v>
      </c>
      <c r="N13" s="86">
        <f t="shared" si="3"/>
        <v>83.334494773519168</v>
      </c>
      <c r="O13" s="29">
        <v>4</v>
      </c>
    </row>
    <row r="14" spans="1:16" s="87" customFormat="1" ht="27" customHeight="1" x14ac:dyDescent="0.25">
      <c r="A14" s="10">
        <v>4</v>
      </c>
      <c r="B14" s="19"/>
      <c r="C14" s="16" t="s">
        <v>55</v>
      </c>
      <c r="D14" s="16" t="s">
        <v>56</v>
      </c>
      <c r="E14" s="56" t="s">
        <v>130</v>
      </c>
      <c r="F14" s="56" t="s">
        <v>49</v>
      </c>
      <c r="G14" s="56" t="s">
        <v>45</v>
      </c>
      <c r="H14" s="61">
        <v>39</v>
      </c>
      <c r="I14" s="86">
        <f t="shared" si="0"/>
        <v>40</v>
      </c>
      <c r="J14" s="7">
        <v>7.7</v>
      </c>
      <c r="K14" s="86">
        <f t="shared" si="1"/>
        <v>40</v>
      </c>
      <c r="L14" s="28">
        <v>11</v>
      </c>
      <c r="M14" s="86">
        <f t="shared" si="2"/>
        <v>11</v>
      </c>
      <c r="N14" s="86">
        <f t="shared" si="3"/>
        <v>91</v>
      </c>
      <c r="O14" s="29">
        <v>1</v>
      </c>
    </row>
    <row r="15" spans="1:16" s="11" customFormat="1" ht="27" customHeight="1" x14ac:dyDescent="0.2">
      <c r="A15" s="10">
        <v>5</v>
      </c>
      <c r="B15" s="19"/>
      <c r="C15" s="56" t="s">
        <v>89</v>
      </c>
      <c r="D15" s="56" t="s">
        <v>48</v>
      </c>
      <c r="E15" s="56" t="s">
        <v>131</v>
      </c>
      <c r="F15" s="56" t="s">
        <v>81</v>
      </c>
      <c r="G15" s="56" t="s">
        <v>45</v>
      </c>
      <c r="H15" s="27">
        <v>42</v>
      </c>
      <c r="I15" s="86">
        <f t="shared" si="0"/>
        <v>37.142857142857146</v>
      </c>
      <c r="J15" s="7">
        <v>7.5</v>
      </c>
      <c r="K15" s="86">
        <f t="shared" si="1"/>
        <v>38.961038961038959</v>
      </c>
      <c r="L15" s="28">
        <v>11</v>
      </c>
      <c r="M15" s="86">
        <f t="shared" si="2"/>
        <v>11</v>
      </c>
      <c r="N15" s="86">
        <f t="shared" si="3"/>
        <v>87.103896103896105</v>
      </c>
      <c r="O15" s="29">
        <v>3</v>
      </c>
    </row>
    <row r="16" spans="1:16" s="11" customFormat="1" ht="27" customHeight="1" x14ac:dyDescent="0.2">
      <c r="A16" s="10">
        <v>6</v>
      </c>
      <c r="B16" s="19"/>
      <c r="C16" s="16"/>
      <c r="D16" s="16"/>
      <c r="E16" s="17"/>
      <c r="F16" s="17"/>
      <c r="G16" s="16"/>
      <c r="H16" s="27"/>
      <c r="I16" s="86" t="e">
        <f t="shared" si="0"/>
        <v>#DIV/0!</v>
      </c>
      <c r="J16" s="7"/>
      <c r="K16" s="86">
        <f t="shared" si="1"/>
        <v>0</v>
      </c>
      <c r="L16" s="28"/>
      <c r="M16" s="86">
        <f t="shared" si="2"/>
        <v>0</v>
      </c>
      <c r="N16" s="86" t="e">
        <f t="shared" si="3"/>
        <v>#DIV/0!</v>
      </c>
      <c r="O16" s="29"/>
    </row>
    <row r="17" spans="1:16" s="11" customFormat="1" ht="27" customHeight="1" x14ac:dyDescent="0.2">
      <c r="A17" s="10">
        <v>7</v>
      </c>
      <c r="B17" s="19"/>
      <c r="C17" s="18"/>
      <c r="D17" s="18"/>
      <c r="E17" s="14"/>
      <c r="F17" s="20"/>
      <c r="G17" s="16"/>
      <c r="H17" s="27"/>
      <c r="I17" s="86" t="e">
        <f t="shared" si="0"/>
        <v>#DIV/0!</v>
      </c>
      <c r="J17" s="7"/>
      <c r="K17" s="86">
        <f t="shared" si="1"/>
        <v>0</v>
      </c>
      <c r="L17" s="28"/>
      <c r="M17" s="86">
        <f t="shared" si="2"/>
        <v>0</v>
      </c>
      <c r="N17" s="86" t="e">
        <f t="shared" si="3"/>
        <v>#DIV/0!</v>
      </c>
      <c r="O17" s="29"/>
    </row>
    <row r="18" spans="1:16" ht="16.5" thickBot="1" x14ac:dyDescent="0.3">
      <c r="A18" s="12"/>
      <c r="B18" s="12"/>
      <c r="C18" s="12"/>
      <c r="D18" s="12"/>
      <c r="E18" s="12"/>
    </row>
    <row r="19" spans="1:16" ht="15.75" customHeight="1" x14ac:dyDescent="0.25">
      <c r="A19" s="12"/>
      <c r="B19" s="12"/>
      <c r="C19" s="35" t="s">
        <v>31</v>
      </c>
      <c r="D19" s="34"/>
      <c r="E19" s="34"/>
      <c r="F19" s="34"/>
      <c r="G19" s="34"/>
      <c r="H19" s="33">
        <v>39</v>
      </c>
      <c r="I19" s="34"/>
      <c r="M19" s="2"/>
      <c r="O19" s="3"/>
      <c r="P19" s="2"/>
    </row>
    <row r="20" spans="1:16" ht="16.5" thickBot="1" x14ac:dyDescent="0.3">
      <c r="A20" s="12"/>
      <c r="B20" s="12"/>
      <c r="C20" s="12"/>
      <c r="D20" s="12"/>
      <c r="E20" s="12"/>
      <c r="G20" s="6"/>
      <c r="M20" s="2"/>
      <c r="O20" s="3"/>
      <c r="P20" s="2"/>
    </row>
    <row r="21" spans="1:16" x14ac:dyDescent="0.25">
      <c r="A21" s="12"/>
      <c r="B21" s="12"/>
      <c r="C21" s="35" t="s">
        <v>30</v>
      </c>
      <c r="D21" s="34"/>
      <c r="E21" s="34"/>
      <c r="F21" s="34"/>
      <c r="G21" s="34"/>
      <c r="H21" s="36">
        <v>12</v>
      </c>
      <c r="M21" s="2"/>
      <c r="O21" s="3"/>
      <c r="P21" s="2"/>
    </row>
    <row r="22" spans="1:16" x14ac:dyDescent="0.25">
      <c r="A22" s="12"/>
      <c r="B22" s="12"/>
      <c r="C22" s="12"/>
      <c r="D22" s="12"/>
      <c r="E22" s="12"/>
    </row>
    <row r="23" spans="1:16" x14ac:dyDescent="0.25">
      <c r="A23" s="12"/>
      <c r="B23" s="12"/>
      <c r="C23" s="12"/>
      <c r="D23" s="12"/>
      <c r="E23" s="12"/>
    </row>
    <row r="24" spans="1:16" x14ac:dyDescent="0.25">
      <c r="A24" s="12" t="s">
        <v>74</v>
      </c>
      <c r="B24" s="12"/>
      <c r="C24" s="12"/>
      <c r="D24" s="12"/>
      <c r="E24" s="12"/>
    </row>
    <row r="25" spans="1:16" x14ac:dyDescent="0.25">
      <c r="A25" s="12" t="s">
        <v>75</v>
      </c>
      <c r="B25" s="12"/>
      <c r="C25" s="12"/>
      <c r="D25" s="12"/>
      <c r="E25" s="12" t="s">
        <v>77</v>
      </c>
    </row>
    <row r="26" spans="1:16" x14ac:dyDescent="0.25">
      <c r="A26" s="12" t="s">
        <v>76</v>
      </c>
      <c r="B26" s="12"/>
      <c r="C26" s="12"/>
      <c r="D26" s="12"/>
      <c r="E26" s="12" t="s">
        <v>87</v>
      </c>
    </row>
    <row r="27" spans="1:16" x14ac:dyDescent="0.25">
      <c r="A27" s="12"/>
      <c r="B27" s="12"/>
      <c r="C27" s="12"/>
      <c r="D27" s="12"/>
      <c r="E27" s="12" t="s">
        <v>78</v>
      </c>
    </row>
    <row r="28" spans="1:16" x14ac:dyDescent="0.25">
      <c r="A28" s="12"/>
      <c r="B28" s="12"/>
      <c r="C28" s="12"/>
      <c r="D28" s="12"/>
      <c r="E28" s="12"/>
    </row>
    <row r="29" spans="1:16" x14ac:dyDescent="0.25">
      <c r="A29" s="12"/>
      <c r="B29" s="12"/>
      <c r="C29" s="12"/>
      <c r="D29" s="12"/>
      <c r="E29" s="12"/>
    </row>
    <row r="30" spans="1:16" x14ac:dyDescent="0.25">
      <c r="A30" s="12"/>
      <c r="B30" s="12"/>
      <c r="C30" s="12"/>
      <c r="D30" s="12"/>
      <c r="E30" s="12"/>
    </row>
    <row r="31" spans="1:16" x14ac:dyDescent="0.25">
      <c r="A31" s="12"/>
      <c r="B31" s="12"/>
      <c r="C31" s="12"/>
      <c r="D31" s="12"/>
      <c r="E31" s="12"/>
    </row>
    <row r="32" spans="1:16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3"/>
      <c r="B34" s="13"/>
      <c r="C34" s="13"/>
      <c r="D34" s="13"/>
      <c r="E34" s="13"/>
    </row>
  </sheetData>
  <protectedRanges>
    <protectedRange password="CA9C" sqref="C11:G13" name="Диапазон1"/>
    <protectedRange password="CA9C" sqref="H11:H13" name="Диапазон1_1"/>
    <protectedRange password="CA9C" sqref="J11:J13" name="Диапазон2"/>
    <protectedRange password="CA9C" sqref="E14:H14 C15:G15" name="Диапазон1_2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90" workbookViewId="0">
      <selection activeCell="G39" sqref="G39"/>
    </sheetView>
  </sheetViews>
  <sheetFormatPr defaultColWidth="9.140625" defaultRowHeight="15.75" x14ac:dyDescent="0.25"/>
  <cols>
    <col min="1" max="1" width="4.140625" style="85" customWidth="1"/>
    <col min="2" max="2" width="6.85546875" style="85" customWidth="1"/>
    <col min="3" max="3" width="13.28515625" style="85" customWidth="1"/>
    <col min="4" max="4" width="11.7109375" style="85" customWidth="1"/>
    <col min="5" max="5" width="15.7109375" style="85" customWidth="1"/>
    <col min="6" max="6" width="7.42578125" style="85" customWidth="1"/>
    <col min="7" max="7" width="55" style="42" customWidth="1"/>
    <col min="8" max="8" width="9.140625" style="43"/>
    <col min="9" max="9" width="9.7109375" style="43" customWidth="1"/>
    <col min="10" max="10" width="8.140625" style="43" customWidth="1"/>
    <col min="11" max="11" width="9.7109375" style="43" customWidth="1"/>
    <col min="12" max="12" width="7.85546875" style="43" customWidth="1"/>
    <col min="13" max="13" width="9.7109375" style="44" customWidth="1"/>
    <col min="14" max="14" width="10.5703125" style="43" customWidth="1"/>
    <col min="15" max="15" width="10" style="41" customWidth="1"/>
    <col min="16" max="16384" width="9.140625" style="41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86</v>
      </c>
      <c r="B3" s="102"/>
      <c r="C3" s="102"/>
      <c r="D3" s="102"/>
      <c r="E3" s="102"/>
      <c r="F3" s="103"/>
      <c r="O3" s="45"/>
    </row>
    <row r="4" spans="1:16" x14ac:dyDescent="0.25">
      <c r="A4" s="102" t="s">
        <v>15</v>
      </c>
      <c r="B4" s="102"/>
      <c r="C4" s="102"/>
      <c r="D4" s="102"/>
      <c r="E4" s="102"/>
      <c r="F4" s="106"/>
      <c r="G4" s="46"/>
    </row>
    <row r="5" spans="1:16" x14ac:dyDescent="0.25">
      <c r="A5" s="110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85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98" t="s">
        <v>26</v>
      </c>
      <c r="I6" s="98"/>
      <c r="J6" s="98" t="s">
        <v>11</v>
      </c>
      <c r="K6" s="98"/>
      <c r="L6" s="98" t="s">
        <v>3</v>
      </c>
      <c r="M6" s="98"/>
      <c r="N6" s="99" t="s">
        <v>17</v>
      </c>
      <c r="O6" s="111" t="s">
        <v>5</v>
      </c>
    </row>
    <row r="7" spans="1:16" s="85" customFormat="1" x14ac:dyDescent="0.25">
      <c r="A7" s="108"/>
      <c r="B7" s="108"/>
      <c r="C7" s="108"/>
      <c r="D7" s="108"/>
      <c r="E7" s="108"/>
      <c r="F7" s="108"/>
      <c r="G7" s="108"/>
      <c r="H7" s="98"/>
      <c r="I7" s="98"/>
      <c r="J7" s="98"/>
      <c r="K7" s="98"/>
      <c r="L7" s="98"/>
      <c r="M7" s="98"/>
      <c r="N7" s="99"/>
      <c r="O7" s="112"/>
    </row>
    <row r="8" spans="1:16" s="85" customFormat="1" ht="25.5" x14ac:dyDescent="0.25">
      <c r="A8" s="108"/>
      <c r="B8" s="108"/>
      <c r="C8" s="108"/>
      <c r="D8" s="108"/>
      <c r="E8" s="108"/>
      <c r="F8" s="108"/>
      <c r="G8" s="108"/>
      <c r="H8" s="47" t="s">
        <v>6</v>
      </c>
      <c r="I8" s="84" t="s">
        <v>7</v>
      </c>
      <c r="J8" s="47" t="s">
        <v>8</v>
      </c>
      <c r="K8" s="84" t="s">
        <v>7</v>
      </c>
      <c r="L8" s="47" t="s">
        <v>4</v>
      </c>
      <c r="M8" s="78" t="s">
        <v>7</v>
      </c>
      <c r="N8" s="99"/>
      <c r="O8" s="112"/>
    </row>
    <row r="9" spans="1:16" s="85" customFormat="1" ht="16.5" thickBot="1" x14ac:dyDescent="0.3">
      <c r="A9" s="109"/>
      <c r="B9" s="109"/>
      <c r="C9" s="109"/>
      <c r="D9" s="109"/>
      <c r="E9" s="109"/>
      <c r="F9" s="109"/>
      <c r="G9" s="109"/>
      <c r="H9" s="48"/>
      <c r="I9" s="84" t="s">
        <v>20</v>
      </c>
      <c r="J9" s="49"/>
      <c r="K9" s="84" t="s">
        <v>20</v>
      </c>
      <c r="L9" s="49"/>
      <c r="M9" s="84" t="s">
        <v>19</v>
      </c>
      <c r="N9" s="84" t="s">
        <v>18</v>
      </c>
      <c r="O9" s="112"/>
    </row>
    <row r="10" spans="1:16" s="85" customFormat="1" ht="16.5" thickBot="1" x14ac:dyDescent="0.3">
      <c r="A10" s="104" t="s">
        <v>41</v>
      </c>
      <c r="B10" s="105"/>
      <c r="C10" s="105"/>
      <c r="D10" s="105"/>
      <c r="E10" s="105"/>
      <c r="F10" s="105"/>
      <c r="G10" s="105"/>
      <c r="H10" s="50">
        <v>32</v>
      </c>
      <c r="I10" s="79"/>
      <c r="J10" s="51">
        <v>7.4</v>
      </c>
      <c r="K10" s="80"/>
      <c r="L10" s="52">
        <v>20</v>
      </c>
      <c r="M10" s="81"/>
      <c r="N10" s="82"/>
      <c r="O10" s="112"/>
      <c r="P10" s="83"/>
    </row>
    <row r="11" spans="1:16" s="85" customFormat="1" ht="27" customHeight="1" x14ac:dyDescent="0.25">
      <c r="A11" s="53">
        <v>1</v>
      </c>
      <c r="B11" s="54"/>
      <c r="C11" s="55" t="s">
        <v>92</v>
      </c>
      <c r="D11" s="55" t="s">
        <v>51</v>
      </c>
      <c r="E11" s="55" t="s">
        <v>132</v>
      </c>
      <c r="F11" s="55" t="s">
        <v>93</v>
      </c>
      <c r="G11" s="56" t="s">
        <v>45</v>
      </c>
      <c r="H11" s="57">
        <v>36</v>
      </c>
      <c r="I11" s="74">
        <f>40*$H$10/H11</f>
        <v>35.555555555555557</v>
      </c>
      <c r="J11" s="47">
        <v>6</v>
      </c>
      <c r="K11" s="74">
        <f>40*J11/$J$10</f>
        <v>32.432432432432428</v>
      </c>
      <c r="L11" s="58">
        <v>7</v>
      </c>
      <c r="M11" s="74">
        <f>20*L11/$L$10</f>
        <v>7</v>
      </c>
      <c r="N11" s="74">
        <f>I11+K11+M11</f>
        <v>74.987987987987992</v>
      </c>
      <c r="O11" s="59">
        <v>5</v>
      </c>
    </row>
    <row r="12" spans="1:16" s="85" customFormat="1" ht="27" customHeight="1" x14ac:dyDescent="0.25">
      <c r="A12" s="53">
        <v>2</v>
      </c>
      <c r="B12" s="54"/>
      <c r="C12" s="60" t="s">
        <v>96</v>
      </c>
      <c r="D12" s="60" t="s">
        <v>97</v>
      </c>
      <c r="E12" s="60" t="s">
        <v>128</v>
      </c>
      <c r="F12" s="60" t="s">
        <v>57</v>
      </c>
      <c r="G12" s="56" t="s">
        <v>45</v>
      </c>
      <c r="H12" s="61">
        <v>32</v>
      </c>
      <c r="I12" s="74">
        <f>40*$H$10/H12</f>
        <v>40</v>
      </c>
      <c r="J12" s="47">
        <v>7.2</v>
      </c>
      <c r="K12" s="74">
        <f t="shared" ref="K12:K29" si="0">40*J12/$J$10</f>
        <v>38.918918918918919</v>
      </c>
      <c r="L12" s="62">
        <v>10</v>
      </c>
      <c r="M12" s="74">
        <f>20*L12/$L$10</f>
        <v>10</v>
      </c>
      <c r="N12" s="74">
        <f t="shared" ref="N12:N29" si="1">I12+K12+M12</f>
        <v>88.918918918918919</v>
      </c>
      <c r="O12" s="59">
        <v>2</v>
      </c>
    </row>
    <row r="13" spans="1:16" s="85" customFormat="1" ht="27" customHeight="1" x14ac:dyDescent="0.25">
      <c r="A13" s="53">
        <v>3</v>
      </c>
      <c r="B13" s="54"/>
      <c r="C13" s="55" t="s">
        <v>61</v>
      </c>
      <c r="D13" s="55" t="s">
        <v>62</v>
      </c>
      <c r="E13" s="55" t="s">
        <v>128</v>
      </c>
      <c r="F13" s="55" t="s">
        <v>57</v>
      </c>
      <c r="G13" s="56" t="s">
        <v>45</v>
      </c>
      <c r="H13" s="61">
        <v>35</v>
      </c>
      <c r="I13" s="74">
        <f>40*$H$10/H13</f>
        <v>36.571428571428569</v>
      </c>
      <c r="J13" s="47">
        <v>6.6</v>
      </c>
      <c r="K13" s="74">
        <f>40*J13/$J$10</f>
        <v>35.675675675675677</v>
      </c>
      <c r="L13" s="62">
        <v>9</v>
      </c>
      <c r="M13" s="74">
        <f>20*L13/$L$10</f>
        <v>9</v>
      </c>
      <c r="N13" s="74">
        <f t="shared" si="1"/>
        <v>81.247104247104247</v>
      </c>
      <c r="O13" s="59">
        <v>4</v>
      </c>
    </row>
    <row r="14" spans="1:16" s="85" customFormat="1" ht="27" customHeight="1" x14ac:dyDescent="0.25">
      <c r="A14" s="53">
        <v>4</v>
      </c>
      <c r="B14" s="54"/>
      <c r="C14" s="55" t="s">
        <v>59</v>
      </c>
      <c r="D14" s="55" t="s">
        <v>60</v>
      </c>
      <c r="E14" s="55" t="s">
        <v>127</v>
      </c>
      <c r="F14" s="55" t="s">
        <v>57</v>
      </c>
      <c r="G14" s="56" t="s">
        <v>45</v>
      </c>
      <c r="H14" s="61">
        <v>39</v>
      </c>
      <c r="I14" s="74">
        <f t="shared" ref="I14:I29" si="2">40*$H$10/H14</f>
        <v>32.820512820512818</v>
      </c>
      <c r="J14" s="47">
        <v>7.1</v>
      </c>
      <c r="K14" s="74">
        <f t="shared" si="0"/>
        <v>38.378378378378379</v>
      </c>
      <c r="L14" s="62">
        <v>11</v>
      </c>
      <c r="M14" s="74">
        <f t="shared" ref="M14:M29" si="3">20*L14/$L$10</f>
        <v>11</v>
      </c>
      <c r="N14" s="74">
        <f t="shared" si="1"/>
        <v>82.198891198891204</v>
      </c>
      <c r="O14" s="59">
        <v>3</v>
      </c>
    </row>
    <row r="15" spans="1:16" s="63" customFormat="1" ht="27" customHeight="1" x14ac:dyDescent="0.2">
      <c r="A15" s="53">
        <v>5</v>
      </c>
      <c r="B15" s="54"/>
      <c r="C15" s="56" t="s">
        <v>94</v>
      </c>
      <c r="D15" s="56" t="s">
        <v>95</v>
      </c>
      <c r="E15" s="56" t="s">
        <v>127</v>
      </c>
      <c r="F15" s="56" t="s">
        <v>57</v>
      </c>
      <c r="G15" s="56" t="s">
        <v>45</v>
      </c>
      <c r="H15" s="61">
        <v>34</v>
      </c>
      <c r="I15" s="74">
        <f t="shared" si="2"/>
        <v>37.647058823529413</v>
      </c>
      <c r="J15" s="47">
        <v>7.4</v>
      </c>
      <c r="K15" s="74">
        <f t="shared" si="0"/>
        <v>40</v>
      </c>
      <c r="L15" s="62">
        <v>12</v>
      </c>
      <c r="M15" s="74">
        <f t="shared" si="3"/>
        <v>12</v>
      </c>
      <c r="N15" s="74">
        <f t="shared" si="1"/>
        <v>89.64705882352942</v>
      </c>
      <c r="O15" s="59">
        <v>1</v>
      </c>
    </row>
    <row r="16" spans="1:16" s="63" customFormat="1" ht="27" customHeight="1" x14ac:dyDescent="0.2">
      <c r="A16" s="53">
        <v>6</v>
      </c>
      <c r="B16" s="54"/>
      <c r="C16" s="64"/>
      <c r="D16" s="64"/>
      <c r="E16" s="64"/>
      <c r="F16" s="64"/>
      <c r="G16" s="56"/>
      <c r="H16" s="61"/>
      <c r="I16" s="74" t="e">
        <f>40*$H$10/H16</f>
        <v>#DIV/0!</v>
      </c>
      <c r="J16" s="47"/>
      <c r="K16" s="74">
        <f>40*J16/$J$10</f>
        <v>0</v>
      </c>
      <c r="L16" s="62"/>
      <c r="M16" s="74">
        <f t="shared" si="3"/>
        <v>0</v>
      </c>
      <c r="N16" s="74" t="e">
        <f t="shared" si="1"/>
        <v>#DIV/0!</v>
      </c>
      <c r="O16" s="59"/>
    </row>
    <row r="17" spans="1:16" s="63" customFormat="1" ht="27" customHeight="1" x14ac:dyDescent="0.2">
      <c r="A17" s="53">
        <v>7</v>
      </c>
      <c r="B17" s="54"/>
      <c r="C17" s="65"/>
      <c r="D17" s="65"/>
      <c r="E17" s="55"/>
      <c r="F17" s="66"/>
      <c r="G17" s="56"/>
      <c r="H17" s="61"/>
      <c r="I17" s="74" t="e">
        <f>40*$H$10/H17</f>
        <v>#DIV/0!</v>
      </c>
      <c r="J17" s="47"/>
      <c r="K17" s="74">
        <f t="shared" si="0"/>
        <v>0</v>
      </c>
      <c r="L17" s="62"/>
      <c r="M17" s="74">
        <f t="shared" si="3"/>
        <v>0</v>
      </c>
      <c r="N17" s="74" t="e">
        <f t="shared" si="1"/>
        <v>#DIV/0!</v>
      </c>
      <c r="O17" s="59"/>
    </row>
    <row r="18" spans="1:16" s="63" customFormat="1" ht="27" hidden="1" customHeight="1" x14ac:dyDescent="0.2">
      <c r="A18" s="53">
        <v>40</v>
      </c>
      <c r="B18" s="54"/>
      <c r="C18" s="64"/>
      <c r="D18" s="64"/>
      <c r="E18" s="64"/>
      <c r="F18" s="64"/>
      <c r="G18" s="56"/>
      <c r="H18" s="61"/>
      <c r="I18" s="74" t="e">
        <f t="shared" si="2"/>
        <v>#DIV/0!</v>
      </c>
      <c r="J18" s="47"/>
      <c r="K18" s="74">
        <f t="shared" si="0"/>
        <v>0</v>
      </c>
      <c r="L18" s="62"/>
      <c r="M18" s="74">
        <f t="shared" si="3"/>
        <v>0</v>
      </c>
      <c r="N18" s="74" t="e">
        <f t="shared" si="1"/>
        <v>#DIV/0!</v>
      </c>
      <c r="O18" s="59"/>
    </row>
    <row r="19" spans="1:16" s="63" customFormat="1" ht="27" hidden="1" customHeight="1" x14ac:dyDescent="0.2">
      <c r="A19" s="53">
        <v>41</v>
      </c>
      <c r="B19" s="54"/>
      <c r="C19" s="64"/>
      <c r="D19" s="64"/>
      <c r="E19" s="64"/>
      <c r="F19" s="64"/>
      <c r="G19" s="56"/>
      <c r="H19" s="61"/>
      <c r="I19" s="74" t="e">
        <f t="shared" si="2"/>
        <v>#DIV/0!</v>
      </c>
      <c r="J19" s="47"/>
      <c r="K19" s="74">
        <f t="shared" si="0"/>
        <v>0</v>
      </c>
      <c r="L19" s="62"/>
      <c r="M19" s="74">
        <f t="shared" si="3"/>
        <v>0</v>
      </c>
      <c r="N19" s="74" t="e">
        <f t="shared" si="1"/>
        <v>#DIV/0!</v>
      </c>
      <c r="O19" s="59"/>
    </row>
    <row r="20" spans="1:16" s="63" customFormat="1" ht="27" hidden="1" customHeight="1" x14ac:dyDescent="0.2">
      <c r="A20" s="53">
        <v>42</v>
      </c>
      <c r="B20" s="54"/>
      <c r="C20" s="64"/>
      <c r="D20" s="64"/>
      <c r="E20" s="64"/>
      <c r="F20" s="64"/>
      <c r="G20" s="56"/>
      <c r="H20" s="61"/>
      <c r="I20" s="74" t="e">
        <f t="shared" si="2"/>
        <v>#DIV/0!</v>
      </c>
      <c r="J20" s="47"/>
      <c r="K20" s="74">
        <f t="shared" si="0"/>
        <v>0</v>
      </c>
      <c r="L20" s="62"/>
      <c r="M20" s="74">
        <f t="shared" si="3"/>
        <v>0</v>
      </c>
      <c r="N20" s="74" t="e">
        <f t="shared" si="1"/>
        <v>#DIV/0!</v>
      </c>
      <c r="O20" s="59"/>
    </row>
    <row r="21" spans="1:16" s="63" customFormat="1" ht="27" hidden="1" customHeight="1" x14ac:dyDescent="0.2">
      <c r="A21" s="53">
        <v>43</v>
      </c>
      <c r="B21" s="54"/>
      <c r="C21" s="64"/>
      <c r="D21" s="64"/>
      <c r="E21" s="64"/>
      <c r="F21" s="64"/>
      <c r="G21" s="56"/>
      <c r="H21" s="61"/>
      <c r="I21" s="74" t="e">
        <f t="shared" si="2"/>
        <v>#DIV/0!</v>
      </c>
      <c r="J21" s="47"/>
      <c r="K21" s="74">
        <f t="shared" si="0"/>
        <v>0</v>
      </c>
      <c r="L21" s="62"/>
      <c r="M21" s="74">
        <f t="shared" si="3"/>
        <v>0</v>
      </c>
      <c r="N21" s="74" t="e">
        <f t="shared" si="1"/>
        <v>#DIV/0!</v>
      </c>
      <c r="O21" s="59"/>
    </row>
    <row r="22" spans="1:16" s="63" customFormat="1" ht="27" hidden="1" customHeight="1" x14ac:dyDescent="0.2">
      <c r="A22" s="53">
        <v>44</v>
      </c>
      <c r="B22" s="54"/>
      <c r="C22" s="64"/>
      <c r="D22" s="64"/>
      <c r="E22" s="64"/>
      <c r="F22" s="64"/>
      <c r="G22" s="56"/>
      <c r="H22" s="61"/>
      <c r="I22" s="74" t="e">
        <f t="shared" si="2"/>
        <v>#DIV/0!</v>
      </c>
      <c r="J22" s="47"/>
      <c r="K22" s="74">
        <f t="shared" si="0"/>
        <v>0</v>
      </c>
      <c r="L22" s="62"/>
      <c r="M22" s="74">
        <f t="shared" si="3"/>
        <v>0</v>
      </c>
      <c r="N22" s="74" t="e">
        <f t="shared" si="1"/>
        <v>#DIV/0!</v>
      </c>
      <c r="O22" s="59"/>
    </row>
    <row r="23" spans="1:16" s="63" customFormat="1" ht="27" hidden="1" customHeight="1" x14ac:dyDescent="0.2">
      <c r="A23" s="53">
        <v>45</v>
      </c>
      <c r="B23" s="54"/>
      <c r="C23" s="64"/>
      <c r="D23" s="64"/>
      <c r="E23" s="64"/>
      <c r="F23" s="64"/>
      <c r="G23" s="56"/>
      <c r="H23" s="61"/>
      <c r="I23" s="74" t="e">
        <f t="shared" si="2"/>
        <v>#DIV/0!</v>
      </c>
      <c r="J23" s="47"/>
      <c r="K23" s="74">
        <f t="shared" si="0"/>
        <v>0</v>
      </c>
      <c r="L23" s="62"/>
      <c r="M23" s="74">
        <f t="shared" si="3"/>
        <v>0</v>
      </c>
      <c r="N23" s="74" t="e">
        <f t="shared" si="1"/>
        <v>#DIV/0!</v>
      </c>
      <c r="O23" s="59"/>
    </row>
    <row r="24" spans="1:16" s="63" customFormat="1" ht="27" hidden="1" customHeight="1" x14ac:dyDescent="0.2">
      <c r="A24" s="53">
        <v>46</v>
      </c>
      <c r="B24" s="54"/>
      <c r="C24" s="64"/>
      <c r="D24" s="64"/>
      <c r="E24" s="64"/>
      <c r="F24" s="64"/>
      <c r="G24" s="56"/>
      <c r="H24" s="61"/>
      <c r="I24" s="74" t="e">
        <f t="shared" si="2"/>
        <v>#DIV/0!</v>
      </c>
      <c r="J24" s="47"/>
      <c r="K24" s="74">
        <f t="shared" si="0"/>
        <v>0</v>
      </c>
      <c r="L24" s="62"/>
      <c r="M24" s="74">
        <f t="shared" si="3"/>
        <v>0</v>
      </c>
      <c r="N24" s="74" t="e">
        <f t="shared" si="1"/>
        <v>#DIV/0!</v>
      </c>
      <c r="O24" s="59"/>
    </row>
    <row r="25" spans="1:16" s="63" customFormat="1" ht="27" hidden="1" customHeight="1" x14ac:dyDescent="0.2">
      <c r="A25" s="53">
        <v>47</v>
      </c>
      <c r="B25" s="54"/>
      <c r="C25" s="64"/>
      <c r="D25" s="64"/>
      <c r="E25" s="64"/>
      <c r="F25" s="64"/>
      <c r="G25" s="56"/>
      <c r="H25" s="61"/>
      <c r="I25" s="74" t="e">
        <f t="shared" si="2"/>
        <v>#DIV/0!</v>
      </c>
      <c r="J25" s="47"/>
      <c r="K25" s="74">
        <f t="shared" si="0"/>
        <v>0</v>
      </c>
      <c r="L25" s="62"/>
      <c r="M25" s="74">
        <f t="shared" si="3"/>
        <v>0</v>
      </c>
      <c r="N25" s="74" t="e">
        <f t="shared" si="1"/>
        <v>#DIV/0!</v>
      </c>
      <c r="O25" s="59"/>
    </row>
    <row r="26" spans="1:16" s="63" customFormat="1" ht="27" hidden="1" customHeight="1" x14ac:dyDescent="0.2">
      <c r="A26" s="53">
        <v>48</v>
      </c>
      <c r="B26" s="54"/>
      <c r="C26" s="64"/>
      <c r="D26" s="64"/>
      <c r="E26" s="64"/>
      <c r="F26" s="64"/>
      <c r="G26" s="56"/>
      <c r="H26" s="61"/>
      <c r="I26" s="74" t="e">
        <f t="shared" si="2"/>
        <v>#DIV/0!</v>
      </c>
      <c r="J26" s="47"/>
      <c r="K26" s="74">
        <f t="shared" si="0"/>
        <v>0</v>
      </c>
      <c r="L26" s="62"/>
      <c r="M26" s="74">
        <f t="shared" si="3"/>
        <v>0</v>
      </c>
      <c r="N26" s="74" t="e">
        <f t="shared" si="1"/>
        <v>#DIV/0!</v>
      </c>
      <c r="O26" s="59"/>
    </row>
    <row r="27" spans="1:16" s="63" customFormat="1" ht="27" hidden="1" customHeight="1" x14ac:dyDescent="0.2">
      <c r="A27" s="53">
        <v>49</v>
      </c>
      <c r="B27" s="54"/>
      <c r="C27" s="56"/>
      <c r="D27" s="56"/>
      <c r="E27" s="56"/>
      <c r="F27" s="56"/>
      <c r="G27" s="56"/>
      <c r="H27" s="61"/>
      <c r="I27" s="74" t="e">
        <f t="shared" si="2"/>
        <v>#DIV/0!</v>
      </c>
      <c r="J27" s="47"/>
      <c r="K27" s="74">
        <f t="shared" si="0"/>
        <v>0</v>
      </c>
      <c r="L27" s="62"/>
      <c r="M27" s="74">
        <f t="shared" si="3"/>
        <v>0</v>
      </c>
      <c r="N27" s="74" t="e">
        <f t="shared" si="1"/>
        <v>#DIV/0!</v>
      </c>
      <c r="O27" s="59"/>
    </row>
    <row r="28" spans="1:16" s="63" customFormat="1" ht="27" hidden="1" customHeight="1" x14ac:dyDescent="0.2">
      <c r="A28" s="53">
        <v>50</v>
      </c>
      <c r="B28" s="54"/>
      <c r="C28" s="67"/>
      <c r="D28" s="67"/>
      <c r="E28" s="67"/>
      <c r="F28" s="67"/>
      <c r="G28" s="56"/>
      <c r="H28" s="61"/>
      <c r="I28" s="74" t="e">
        <f t="shared" si="2"/>
        <v>#DIV/0!</v>
      </c>
      <c r="J28" s="47"/>
      <c r="K28" s="74">
        <f>40*J28/$J$10</f>
        <v>0</v>
      </c>
      <c r="L28" s="62"/>
      <c r="M28" s="74">
        <f t="shared" si="3"/>
        <v>0</v>
      </c>
      <c r="N28" s="74" t="e">
        <f t="shared" si="1"/>
        <v>#DIV/0!</v>
      </c>
      <c r="O28" s="59"/>
    </row>
    <row r="29" spans="1:16" s="63" customFormat="1" ht="27" hidden="1" customHeight="1" x14ac:dyDescent="0.2">
      <c r="A29" s="53">
        <v>51</v>
      </c>
      <c r="B29" s="54"/>
      <c r="C29" s="55"/>
      <c r="D29" s="55"/>
      <c r="E29" s="55"/>
      <c r="F29" s="55"/>
      <c r="G29" s="56"/>
      <c r="H29" s="61"/>
      <c r="I29" s="74" t="e">
        <f t="shared" si="2"/>
        <v>#DIV/0!</v>
      </c>
      <c r="J29" s="47"/>
      <c r="K29" s="74">
        <f t="shared" si="0"/>
        <v>0</v>
      </c>
      <c r="L29" s="62"/>
      <c r="M29" s="74">
        <f t="shared" si="3"/>
        <v>0</v>
      </c>
      <c r="N29" s="74" t="e">
        <f t="shared" si="1"/>
        <v>#DIV/0!</v>
      </c>
      <c r="O29" s="59"/>
    </row>
    <row r="30" spans="1:16" ht="16.5" thickBot="1" x14ac:dyDescent="0.3">
      <c r="A30" s="68"/>
      <c r="B30" s="68"/>
      <c r="C30" s="68"/>
      <c r="D30" s="68"/>
      <c r="E30" s="68"/>
    </row>
    <row r="31" spans="1:16" ht="15.75" customHeight="1" x14ac:dyDescent="0.25">
      <c r="A31" s="68"/>
      <c r="B31" s="68"/>
      <c r="C31" s="69" t="s">
        <v>24</v>
      </c>
      <c r="D31" s="70"/>
      <c r="E31" s="70"/>
      <c r="F31" s="70"/>
      <c r="G31" s="70"/>
      <c r="H31" s="71">
        <v>32</v>
      </c>
      <c r="I31" s="70"/>
      <c r="M31" s="43"/>
      <c r="O31" s="44"/>
      <c r="P31" s="43"/>
    </row>
    <row r="32" spans="1:16" ht="16.5" thickBot="1" x14ac:dyDescent="0.3">
      <c r="A32" s="68"/>
      <c r="B32" s="68"/>
      <c r="C32" s="68"/>
      <c r="D32" s="68"/>
      <c r="E32" s="68"/>
      <c r="G32" s="46"/>
      <c r="M32" s="43"/>
      <c r="O32" s="44"/>
      <c r="P32" s="43"/>
    </row>
    <row r="33" spans="1:16" x14ac:dyDescent="0.25">
      <c r="A33" s="68"/>
      <c r="B33" s="68"/>
      <c r="C33" s="69" t="s">
        <v>27</v>
      </c>
      <c r="D33" s="70"/>
      <c r="E33" s="70"/>
      <c r="F33" s="70"/>
      <c r="G33" s="70"/>
      <c r="H33" s="72">
        <v>12</v>
      </c>
      <c r="M33" s="43"/>
      <c r="O33" s="44"/>
      <c r="P33" s="43"/>
    </row>
    <row r="34" spans="1:16" x14ac:dyDescent="0.25">
      <c r="A34" s="68"/>
      <c r="B34" s="68"/>
      <c r="C34" s="68"/>
      <c r="D34" s="68"/>
      <c r="E34" s="68"/>
    </row>
    <row r="35" spans="1:16" x14ac:dyDescent="0.25">
      <c r="A35" s="68" t="s">
        <v>74</v>
      </c>
      <c r="B35" s="68"/>
      <c r="C35" s="68"/>
      <c r="D35" s="68"/>
      <c r="E35" s="68"/>
    </row>
    <row r="36" spans="1:16" x14ac:dyDescent="0.25">
      <c r="A36" s="68" t="s">
        <v>75</v>
      </c>
      <c r="B36" s="68"/>
      <c r="C36" s="68"/>
      <c r="D36" s="68"/>
      <c r="E36" s="68" t="s">
        <v>87</v>
      </c>
    </row>
    <row r="37" spans="1:16" x14ac:dyDescent="0.25">
      <c r="A37" s="68" t="s">
        <v>76</v>
      </c>
      <c r="B37" s="68"/>
      <c r="C37" s="68"/>
      <c r="D37" s="68"/>
      <c r="E37" s="68" t="s">
        <v>77</v>
      </c>
    </row>
    <row r="38" spans="1:16" x14ac:dyDescent="0.25">
      <c r="A38" s="68"/>
      <c r="B38" s="68"/>
      <c r="C38" s="68"/>
      <c r="D38" s="68"/>
      <c r="E38" s="68" t="s">
        <v>78</v>
      </c>
    </row>
    <row r="39" spans="1:16" x14ac:dyDescent="0.25">
      <c r="A39" s="68"/>
      <c r="B39" s="68"/>
      <c r="C39" s="68"/>
      <c r="D39" s="68"/>
      <c r="E39" s="68"/>
    </row>
    <row r="40" spans="1:16" x14ac:dyDescent="0.25">
      <c r="A40" s="68"/>
      <c r="B40" s="68"/>
      <c r="C40" s="68"/>
      <c r="D40" s="68"/>
      <c r="E40" s="68"/>
    </row>
    <row r="41" spans="1:16" x14ac:dyDescent="0.25">
      <c r="A41" s="68"/>
      <c r="B41" s="68"/>
      <c r="C41" s="68"/>
      <c r="D41" s="68"/>
      <c r="E41" s="68"/>
    </row>
    <row r="42" spans="1:16" x14ac:dyDescent="0.25">
      <c r="A42" s="68"/>
      <c r="B42" s="68"/>
      <c r="C42" s="68"/>
      <c r="D42" s="68"/>
      <c r="E42" s="68"/>
    </row>
    <row r="43" spans="1:16" x14ac:dyDescent="0.25">
      <c r="A43" s="68"/>
      <c r="B43" s="68"/>
      <c r="C43" s="68"/>
      <c r="D43" s="68"/>
      <c r="E43" s="68"/>
    </row>
    <row r="44" spans="1:16" x14ac:dyDescent="0.25">
      <c r="A44" s="68"/>
      <c r="B44" s="68"/>
      <c r="C44" s="68"/>
      <c r="D44" s="68"/>
      <c r="E44" s="68"/>
    </row>
    <row r="45" spans="1:16" x14ac:dyDescent="0.25">
      <c r="A45" s="68"/>
      <c r="B45" s="68"/>
      <c r="C45" s="68"/>
      <c r="D45" s="68"/>
      <c r="E45" s="68"/>
    </row>
    <row r="46" spans="1:16" x14ac:dyDescent="0.25">
      <c r="A46" s="73"/>
      <c r="B46" s="73"/>
      <c r="C46" s="73"/>
      <c r="D46" s="73"/>
      <c r="E46" s="73"/>
    </row>
  </sheetData>
  <sheetProtection formatCells="0" formatRows="0" insertRows="0" deleteRows="0" autoFilter="0"/>
  <protectedRanges>
    <protectedRange password="CA9C" sqref="J10:J29" name="Диапазон2"/>
    <protectedRange password="CA9C" sqref="B11:F15 H11:H15 B16:H29" name="Диапазон1"/>
    <protectedRange password="CA9C" sqref="G11:G15" name="Диапазон1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workbookViewId="0">
      <selection activeCell="E12" sqref="E12"/>
    </sheetView>
  </sheetViews>
  <sheetFormatPr defaultColWidth="9.140625" defaultRowHeight="15.75" x14ac:dyDescent="0.25"/>
  <cols>
    <col min="1" max="1" width="4.140625" style="32" customWidth="1"/>
    <col min="2" max="2" width="6.85546875" style="32" customWidth="1"/>
    <col min="3" max="3" width="13.28515625" style="32" customWidth="1"/>
    <col min="4" max="4" width="11.7109375" style="32" customWidth="1"/>
    <col min="5" max="5" width="15.7109375" style="32" customWidth="1"/>
    <col min="6" max="6" width="7.42578125" style="32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15" t="s">
        <v>86</v>
      </c>
      <c r="B3" s="115"/>
      <c r="C3" s="115"/>
      <c r="D3" s="115"/>
      <c r="E3" s="115"/>
      <c r="F3" s="116"/>
      <c r="O3" s="5">
        <v>46.65</v>
      </c>
    </row>
    <row r="4" spans="1:16" x14ac:dyDescent="0.25">
      <c r="A4" s="115" t="s">
        <v>15</v>
      </c>
      <c r="B4" s="115"/>
      <c r="C4" s="115"/>
      <c r="D4" s="115"/>
      <c r="E4" s="115"/>
      <c r="F4" s="117"/>
      <c r="G4" s="6"/>
    </row>
    <row r="5" spans="1:16" x14ac:dyDescent="0.25">
      <c r="A5" s="118" t="s">
        <v>36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6" s="32" customFormat="1" ht="15.75" customHeight="1" x14ac:dyDescent="0.25">
      <c r="A6" s="123" t="s">
        <v>1</v>
      </c>
      <c r="B6" s="123" t="s">
        <v>10</v>
      </c>
      <c r="C6" s="123" t="s">
        <v>12</v>
      </c>
      <c r="D6" s="123" t="s">
        <v>13</v>
      </c>
      <c r="E6" s="123" t="s">
        <v>14</v>
      </c>
      <c r="F6" s="123" t="s">
        <v>2</v>
      </c>
      <c r="G6" s="123" t="s">
        <v>9</v>
      </c>
      <c r="H6" s="126" t="s">
        <v>26</v>
      </c>
      <c r="I6" s="126"/>
      <c r="J6" s="126" t="s">
        <v>11</v>
      </c>
      <c r="K6" s="126"/>
      <c r="L6" s="126" t="s">
        <v>3</v>
      </c>
      <c r="M6" s="126"/>
      <c r="N6" s="127" t="s">
        <v>17</v>
      </c>
      <c r="O6" s="119" t="s">
        <v>5</v>
      </c>
    </row>
    <row r="7" spans="1:16" s="32" customFormat="1" x14ac:dyDescent="0.25">
      <c r="A7" s="124"/>
      <c r="B7" s="124"/>
      <c r="C7" s="124"/>
      <c r="D7" s="124"/>
      <c r="E7" s="124"/>
      <c r="F7" s="124"/>
      <c r="G7" s="124"/>
      <c r="H7" s="126"/>
      <c r="I7" s="126"/>
      <c r="J7" s="126"/>
      <c r="K7" s="126"/>
      <c r="L7" s="126"/>
      <c r="M7" s="126"/>
      <c r="N7" s="127"/>
      <c r="O7" s="120"/>
    </row>
    <row r="8" spans="1:16" s="32" customFormat="1" ht="25.5" x14ac:dyDescent="0.25">
      <c r="A8" s="124"/>
      <c r="B8" s="124"/>
      <c r="C8" s="124"/>
      <c r="D8" s="124"/>
      <c r="E8" s="124"/>
      <c r="F8" s="124"/>
      <c r="G8" s="124"/>
      <c r="H8" s="7" t="s">
        <v>6</v>
      </c>
      <c r="I8" s="31" t="s">
        <v>7</v>
      </c>
      <c r="J8" s="7" t="s">
        <v>8</v>
      </c>
      <c r="K8" s="31" t="s">
        <v>7</v>
      </c>
      <c r="L8" s="7" t="s">
        <v>4</v>
      </c>
      <c r="M8" s="8" t="s">
        <v>7</v>
      </c>
      <c r="N8" s="127"/>
      <c r="O8" s="120"/>
    </row>
    <row r="9" spans="1:16" s="32" customFormat="1" ht="16.5" thickBot="1" x14ac:dyDescent="0.3">
      <c r="A9" s="125"/>
      <c r="B9" s="125"/>
      <c r="C9" s="125"/>
      <c r="D9" s="125"/>
      <c r="E9" s="125"/>
      <c r="F9" s="125"/>
      <c r="G9" s="125"/>
      <c r="H9" s="21"/>
      <c r="I9" s="31" t="s">
        <v>20</v>
      </c>
      <c r="J9" s="9"/>
      <c r="K9" s="31" t="s">
        <v>20</v>
      </c>
      <c r="L9" s="9"/>
      <c r="M9" s="31" t="s">
        <v>19</v>
      </c>
      <c r="N9" s="31" t="s">
        <v>18</v>
      </c>
      <c r="O9" s="120"/>
    </row>
    <row r="10" spans="1:16" s="32" customFormat="1" ht="16.5" thickBot="1" x14ac:dyDescent="0.3">
      <c r="A10" s="121" t="s">
        <v>40</v>
      </c>
      <c r="B10" s="122"/>
      <c r="C10" s="122"/>
      <c r="D10" s="122"/>
      <c r="E10" s="122"/>
      <c r="F10" s="122"/>
      <c r="G10" s="122"/>
      <c r="H10" s="40">
        <v>38</v>
      </c>
      <c r="I10" s="22"/>
      <c r="J10" s="23">
        <v>8.3000000000000007</v>
      </c>
      <c r="K10" s="24"/>
      <c r="L10" s="38">
        <v>20</v>
      </c>
      <c r="M10" s="25"/>
      <c r="N10" s="26"/>
      <c r="O10" s="120"/>
      <c r="P10" s="30"/>
    </row>
    <row r="11" spans="1:16" s="32" customFormat="1" ht="27" customHeight="1" x14ac:dyDescent="0.25">
      <c r="A11" s="10">
        <v>1</v>
      </c>
      <c r="B11" s="19"/>
      <c r="C11" s="14" t="s">
        <v>101</v>
      </c>
      <c r="D11" s="14" t="s">
        <v>102</v>
      </c>
      <c r="E11" s="14" t="s">
        <v>129</v>
      </c>
      <c r="F11" s="14" t="s">
        <v>57</v>
      </c>
      <c r="G11" s="56" t="s">
        <v>45</v>
      </c>
      <c r="H11" s="39">
        <v>42</v>
      </c>
      <c r="I11" s="31">
        <f>40*$H$10/H11</f>
        <v>36.19047619047619</v>
      </c>
      <c r="J11" s="7">
        <v>7.3</v>
      </c>
      <c r="K11" s="31">
        <f>40*J11/$J$10</f>
        <v>35.180722891566262</v>
      </c>
      <c r="L11" s="37">
        <v>14</v>
      </c>
      <c r="M11" s="31">
        <f>20*L11/$L$10</f>
        <v>14</v>
      </c>
      <c r="N11" s="31">
        <f>I11+K11+M11</f>
        <v>85.371199082042452</v>
      </c>
      <c r="O11" s="29">
        <v>3</v>
      </c>
    </row>
    <row r="12" spans="1:16" s="32" customFormat="1" ht="27" customHeight="1" x14ac:dyDescent="0.25">
      <c r="A12" s="10">
        <v>2</v>
      </c>
      <c r="B12" s="19"/>
      <c r="C12" s="15" t="s">
        <v>98</v>
      </c>
      <c r="D12" s="15" t="s">
        <v>99</v>
      </c>
      <c r="E12" s="15" t="s">
        <v>133</v>
      </c>
      <c r="F12" s="15" t="s">
        <v>100</v>
      </c>
      <c r="G12" s="56" t="s">
        <v>45</v>
      </c>
      <c r="H12" s="27">
        <v>45</v>
      </c>
      <c r="I12" s="31">
        <f t="shared" ref="I12:I17" si="0">40*$H$10/H12</f>
        <v>33.777777777777779</v>
      </c>
      <c r="J12" s="7">
        <v>7.1</v>
      </c>
      <c r="K12" s="31">
        <f t="shared" ref="K12:K17" si="1">40*J12/$J$10</f>
        <v>34.216867469879517</v>
      </c>
      <c r="L12" s="28">
        <v>13</v>
      </c>
      <c r="M12" s="31">
        <f t="shared" ref="M12:M17" si="2">20*L12/$L$10</f>
        <v>13</v>
      </c>
      <c r="N12" s="31">
        <f t="shared" ref="N12:N17" si="3">I12+K12+M12</f>
        <v>80.994645247657303</v>
      </c>
      <c r="O12" s="29">
        <v>5</v>
      </c>
    </row>
    <row r="13" spans="1:16" s="32" customFormat="1" ht="27" customHeight="1" x14ac:dyDescent="0.25">
      <c r="A13" s="10">
        <v>3</v>
      </c>
      <c r="B13" s="19"/>
      <c r="C13" s="14" t="s">
        <v>64</v>
      </c>
      <c r="D13" s="14" t="s">
        <v>65</v>
      </c>
      <c r="E13" s="14" t="s">
        <v>66</v>
      </c>
      <c r="F13" s="14" t="s">
        <v>57</v>
      </c>
      <c r="G13" s="56" t="s">
        <v>45</v>
      </c>
      <c r="H13" s="27">
        <v>40</v>
      </c>
      <c r="I13" s="31">
        <f t="shared" si="0"/>
        <v>38</v>
      </c>
      <c r="J13" s="7">
        <v>7.6</v>
      </c>
      <c r="K13" s="31">
        <f t="shared" si="1"/>
        <v>36.626506024096379</v>
      </c>
      <c r="L13" s="28">
        <v>12</v>
      </c>
      <c r="M13" s="31">
        <f t="shared" si="2"/>
        <v>12</v>
      </c>
      <c r="N13" s="31">
        <f t="shared" si="3"/>
        <v>86.626506024096386</v>
      </c>
      <c r="O13" s="29">
        <v>2</v>
      </c>
    </row>
    <row r="14" spans="1:16" s="32" customFormat="1" ht="27" customHeight="1" x14ac:dyDescent="0.25">
      <c r="A14" s="10">
        <v>4</v>
      </c>
      <c r="B14" s="19"/>
      <c r="C14" s="14" t="s">
        <v>67</v>
      </c>
      <c r="D14" s="14" t="s">
        <v>68</v>
      </c>
      <c r="E14" s="14" t="s">
        <v>46</v>
      </c>
      <c r="F14" s="14" t="s">
        <v>57</v>
      </c>
      <c r="G14" s="56" t="s">
        <v>45</v>
      </c>
      <c r="H14" s="27">
        <v>38</v>
      </c>
      <c r="I14" s="31">
        <f t="shared" si="0"/>
        <v>40</v>
      </c>
      <c r="J14" s="7">
        <v>8.3000000000000007</v>
      </c>
      <c r="K14" s="31">
        <f t="shared" si="1"/>
        <v>40</v>
      </c>
      <c r="L14" s="28">
        <v>13</v>
      </c>
      <c r="M14" s="31">
        <f t="shared" si="2"/>
        <v>13</v>
      </c>
      <c r="N14" s="31">
        <f t="shared" si="3"/>
        <v>93</v>
      </c>
      <c r="O14" s="29">
        <v>1</v>
      </c>
    </row>
    <row r="15" spans="1:16" s="11" customFormat="1" ht="27" customHeight="1" x14ac:dyDescent="0.2">
      <c r="A15" s="10">
        <v>5</v>
      </c>
      <c r="B15" s="19"/>
      <c r="C15" s="14" t="s">
        <v>64</v>
      </c>
      <c r="D15" s="14" t="s">
        <v>70</v>
      </c>
      <c r="E15" s="14" t="s">
        <v>66</v>
      </c>
      <c r="F15" s="14" t="s">
        <v>57</v>
      </c>
      <c r="G15" s="56" t="s">
        <v>45</v>
      </c>
      <c r="H15" s="27">
        <v>41</v>
      </c>
      <c r="I15" s="31">
        <f t="shared" si="0"/>
        <v>37.073170731707314</v>
      </c>
      <c r="J15" s="7">
        <v>7</v>
      </c>
      <c r="K15" s="31">
        <f t="shared" si="1"/>
        <v>33.734939759036145</v>
      </c>
      <c r="L15" s="28">
        <v>12</v>
      </c>
      <c r="M15" s="31">
        <f t="shared" si="2"/>
        <v>12</v>
      </c>
      <c r="N15" s="31">
        <f t="shared" si="3"/>
        <v>82.808110490743459</v>
      </c>
      <c r="O15" s="29">
        <v>4</v>
      </c>
    </row>
    <row r="16" spans="1:16" s="11" customFormat="1" ht="27" customHeight="1" x14ac:dyDescent="0.2">
      <c r="A16" s="10">
        <v>6</v>
      </c>
      <c r="B16" s="19"/>
      <c r="C16" s="17"/>
      <c r="D16" s="17"/>
      <c r="E16" s="17"/>
      <c r="F16" s="17"/>
      <c r="G16" s="16"/>
      <c r="H16" s="27"/>
      <c r="I16" s="31" t="e">
        <f t="shared" si="0"/>
        <v>#DIV/0!</v>
      </c>
      <c r="J16" s="7"/>
      <c r="K16" s="31">
        <f t="shared" si="1"/>
        <v>0</v>
      </c>
      <c r="L16" s="28"/>
      <c r="M16" s="31">
        <f t="shared" si="2"/>
        <v>0</v>
      </c>
      <c r="N16" s="31" t="e">
        <f t="shared" si="3"/>
        <v>#DIV/0!</v>
      </c>
      <c r="O16" s="29"/>
    </row>
    <row r="17" spans="1:16" s="11" customFormat="1" ht="27" customHeight="1" x14ac:dyDescent="0.2">
      <c r="A17" s="10">
        <v>7</v>
      </c>
      <c r="B17" s="19"/>
      <c r="C17" s="18"/>
      <c r="D17" s="18"/>
      <c r="E17" s="14"/>
      <c r="F17" s="20"/>
      <c r="G17" s="16"/>
      <c r="H17" s="27"/>
      <c r="I17" s="31" t="e">
        <f t="shared" si="0"/>
        <v>#DIV/0!</v>
      </c>
      <c r="J17" s="7"/>
      <c r="K17" s="31">
        <f t="shared" si="1"/>
        <v>0</v>
      </c>
      <c r="L17" s="28"/>
      <c r="M17" s="31">
        <f t="shared" si="2"/>
        <v>0</v>
      </c>
      <c r="N17" s="31" t="e">
        <f t="shared" si="3"/>
        <v>#DIV/0!</v>
      </c>
      <c r="O17" s="29"/>
    </row>
    <row r="18" spans="1:16" ht="16.5" thickBot="1" x14ac:dyDescent="0.3">
      <c r="A18" s="12"/>
      <c r="B18" s="12"/>
      <c r="C18" s="12"/>
      <c r="D18" s="12"/>
      <c r="E18" s="12"/>
    </row>
    <row r="19" spans="1:16" ht="15.75" customHeight="1" x14ac:dyDescent="0.25">
      <c r="A19" s="12"/>
      <c r="B19" s="12"/>
      <c r="C19" s="35" t="s">
        <v>21</v>
      </c>
      <c r="D19" s="34"/>
      <c r="E19" s="34"/>
      <c r="F19" s="34"/>
      <c r="G19" s="34"/>
      <c r="H19" s="33">
        <v>38</v>
      </c>
      <c r="I19" s="34"/>
      <c r="M19" s="2"/>
      <c r="O19" s="3"/>
      <c r="P19" s="2"/>
    </row>
    <row r="20" spans="1:16" ht="16.5" thickBot="1" x14ac:dyDescent="0.3">
      <c r="A20" s="12"/>
      <c r="B20" s="12"/>
      <c r="C20" s="12"/>
      <c r="D20" s="12"/>
      <c r="E20" s="12"/>
      <c r="G20" s="6"/>
      <c r="M20" s="2"/>
      <c r="O20" s="3"/>
      <c r="P20" s="2"/>
    </row>
    <row r="21" spans="1:16" x14ac:dyDescent="0.25">
      <c r="A21" s="12"/>
      <c r="B21" s="12"/>
      <c r="C21" s="35" t="s">
        <v>27</v>
      </c>
      <c r="D21" s="34"/>
      <c r="E21" s="34"/>
      <c r="F21" s="34"/>
      <c r="G21" s="34"/>
      <c r="H21" s="36">
        <v>14</v>
      </c>
      <c r="M21" s="2"/>
      <c r="O21" s="3"/>
      <c r="P21" s="2"/>
    </row>
    <row r="22" spans="1:16" x14ac:dyDescent="0.25">
      <c r="A22" s="12"/>
      <c r="B22" s="12"/>
      <c r="C22" s="12"/>
      <c r="D22" s="12"/>
      <c r="E22" s="12"/>
    </row>
    <row r="23" spans="1:16" x14ac:dyDescent="0.25">
      <c r="A23" s="12"/>
      <c r="B23" s="12"/>
      <c r="C23" s="12"/>
      <c r="D23" s="12"/>
      <c r="E23" s="12"/>
    </row>
    <row r="24" spans="1:16" x14ac:dyDescent="0.25">
      <c r="A24" s="12" t="s">
        <v>74</v>
      </c>
      <c r="B24" s="12"/>
      <c r="C24" s="12"/>
      <c r="D24" s="12"/>
      <c r="E24" s="12"/>
    </row>
    <row r="25" spans="1:16" x14ac:dyDescent="0.25">
      <c r="A25" s="12" t="s">
        <v>75</v>
      </c>
      <c r="B25" s="12"/>
      <c r="C25" s="12"/>
      <c r="D25" s="12"/>
      <c r="E25" s="12" t="s">
        <v>87</v>
      </c>
    </row>
    <row r="26" spans="1:16" x14ac:dyDescent="0.25">
      <c r="A26" s="12" t="s">
        <v>76</v>
      </c>
      <c r="B26" s="12"/>
      <c r="C26" s="12"/>
      <c r="D26" s="12"/>
      <c r="E26" s="12" t="s">
        <v>77</v>
      </c>
      <c r="F26" s="90"/>
    </row>
    <row r="27" spans="1:16" x14ac:dyDescent="0.25">
      <c r="A27" s="12"/>
      <c r="B27" s="12"/>
      <c r="C27" s="12"/>
      <c r="D27" s="12"/>
      <c r="E27" s="12" t="s">
        <v>78</v>
      </c>
    </row>
    <row r="28" spans="1:16" x14ac:dyDescent="0.25">
      <c r="A28" s="12"/>
      <c r="B28" s="12"/>
      <c r="C28" s="12"/>
      <c r="D28" s="12"/>
      <c r="E28" s="12"/>
    </row>
    <row r="29" spans="1:16" x14ac:dyDescent="0.25">
      <c r="A29" s="12"/>
      <c r="B29" s="12"/>
      <c r="C29" s="12"/>
      <c r="D29" s="12"/>
      <c r="E29" s="12"/>
    </row>
    <row r="30" spans="1:16" x14ac:dyDescent="0.25">
      <c r="A30" s="12"/>
      <c r="B30" s="12"/>
      <c r="C30" s="12"/>
      <c r="D30" s="12"/>
      <c r="E30" s="12"/>
    </row>
    <row r="31" spans="1:16" x14ac:dyDescent="0.25">
      <c r="A31" s="12"/>
      <c r="B31" s="12"/>
      <c r="C31" s="12"/>
      <c r="D31" s="12"/>
      <c r="E31" s="12"/>
    </row>
    <row r="32" spans="1:16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3"/>
      <c r="B34" s="13"/>
      <c r="C34" s="13"/>
      <c r="D34" s="13"/>
      <c r="E34" s="13"/>
    </row>
  </sheetData>
  <protectedRanges>
    <protectedRange password="CA9C" sqref="G11:G15" name="Диапазон1_1"/>
  </protectedRanges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90" workbookViewId="0">
      <selection activeCell="E12" sqref="E12"/>
    </sheetView>
  </sheetViews>
  <sheetFormatPr defaultColWidth="9.140625" defaultRowHeight="15.75" x14ac:dyDescent="0.25"/>
  <cols>
    <col min="1" max="1" width="4.140625" style="85" customWidth="1"/>
    <col min="2" max="2" width="6.85546875" style="85" customWidth="1"/>
    <col min="3" max="3" width="13.28515625" style="85" customWidth="1"/>
    <col min="4" max="4" width="11.7109375" style="85" customWidth="1"/>
    <col min="5" max="5" width="15.7109375" style="85" customWidth="1"/>
    <col min="6" max="6" width="7.42578125" style="85" customWidth="1"/>
    <col min="7" max="7" width="55" style="42" customWidth="1"/>
    <col min="8" max="8" width="9.140625" style="43"/>
    <col min="9" max="9" width="9.7109375" style="43" customWidth="1"/>
    <col min="10" max="10" width="8.140625" style="43" customWidth="1"/>
    <col min="11" max="11" width="9.7109375" style="43" customWidth="1"/>
    <col min="12" max="12" width="7.85546875" style="43" customWidth="1"/>
    <col min="13" max="13" width="9.7109375" style="44" customWidth="1"/>
    <col min="14" max="14" width="10.5703125" style="43" customWidth="1"/>
    <col min="15" max="15" width="10" style="41" customWidth="1"/>
    <col min="16" max="16384" width="9.140625" style="41"/>
  </cols>
  <sheetData>
    <row r="1" spans="1:16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x14ac:dyDescent="0.2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x14ac:dyDescent="0.25">
      <c r="A3" s="102" t="s">
        <v>86</v>
      </c>
      <c r="B3" s="102"/>
      <c r="C3" s="102"/>
      <c r="D3" s="102"/>
      <c r="E3" s="102"/>
      <c r="F3" s="103"/>
      <c r="O3" s="45"/>
    </row>
    <row r="4" spans="1:16" x14ac:dyDescent="0.25">
      <c r="A4" s="102" t="s">
        <v>15</v>
      </c>
      <c r="B4" s="102"/>
      <c r="C4" s="102"/>
      <c r="D4" s="102"/>
      <c r="E4" s="102"/>
      <c r="F4" s="106"/>
      <c r="G4" s="46"/>
    </row>
    <row r="5" spans="1:16" x14ac:dyDescent="0.2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s="85" customFormat="1" ht="15.75" customHeight="1" x14ac:dyDescent="0.25">
      <c r="A6" s="107" t="s">
        <v>1</v>
      </c>
      <c r="B6" s="107" t="s">
        <v>10</v>
      </c>
      <c r="C6" s="107" t="s">
        <v>12</v>
      </c>
      <c r="D6" s="107" t="s">
        <v>13</v>
      </c>
      <c r="E6" s="107" t="s">
        <v>14</v>
      </c>
      <c r="F6" s="107" t="s">
        <v>2</v>
      </c>
      <c r="G6" s="107" t="s">
        <v>9</v>
      </c>
      <c r="H6" s="98" t="s">
        <v>26</v>
      </c>
      <c r="I6" s="98"/>
      <c r="J6" s="98" t="s">
        <v>11</v>
      </c>
      <c r="K6" s="98"/>
      <c r="L6" s="98" t="s">
        <v>3</v>
      </c>
      <c r="M6" s="98"/>
      <c r="N6" s="99" t="s">
        <v>17</v>
      </c>
      <c r="O6" s="111" t="s">
        <v>5</v>
      </c>
    </row>
    <row r="7" spans="1:16" s="85" customFormat="1" x14ac:dyDescent="0.25">
      <c r="A7" s="108"/>
      <c r="B7" s="108"/>
      <c r="C7" s="108"/>
      <c r="D7" s="108"/>
      <c r="E7" s="108"/>
      <c r="F7" s="108"/>
      <c r="G7" s="108"/>
      <c r="H7" s="98"/>
      <c r="I7" s="98"/>
      <c r="J7" s="98"/>
      <c r="K7" s="98"/>
      <c r="L7" s="98"/>
      <c r="M7" s="98"/>
      <c r="N7" s="99"/>
      <c r="O7" s="112"/>
    </row>
    <row r="8" spans="1:16" s="85" customFormat="1" ht="25.5" x14ac:dyDescent="0.25">
      <c r="A8" s="108"/>
      <c r="B8" s="108"/>
      <c r="C8" s="108"/>
      <c r="D8" s="108"/>
      <c r="E8" s="108"/>
      <c r="F8" s="108"/>
      <c r="G8" s="108"/>
      <c r="H8" s="47" t="s">
        <v>6</v>
      </c>
      <c r="I8" s="84" t="s">
        <v>7</v>
      </c>
      <c r="J8" s="47" t="s">
        <v>8</v>
      </c>
      <c r="K8" s="84" t="s">
        <v>7</v>
      </c>
      <c r="L8" s="47" t="s">
        <v>4</v>
      </c>
      <c r="M8" s="78" t="s">
        <v>7</v>
      </c>
      <c r="N8" s="99"/>
      <c r="O8" s="112"/>
    </row>
    <row r="9" spans="1:16" s="85" customFormat="1" ht="16.5" thickBot="1" x14ac:dyDescent="0.3">
      <c r="A9" s="109"/>
      <c r="B9" s="109"/>
      <c r="C9" s="109"/>
      <c r="D9" s="109"/>
      <c r="E9" s="109"/>
      <c r="F9" s="109"/>
      <c r="G9" s="109"/>
      <c r="H9" s="48"/>
      <c r="I9" s="84" t="s">
        <v>20</v>
      </c>
      <c r="J9" s="49"/>
      <c r="K9" s="84" t="s">
        <v>20</v>
      </c>
      <c r="L9" s="49"/>
      <c r="M9" s="84" t="s">
        <v>19</v>
      </c>
      <c r="N9" s="84" t="s">
        <v>18</v>
      </c>
      <c r="O9" s="112"/>
    </row>
    <row r="10" spans="1:16" s="85" customFormat="1" ht="16.5" thickBot="1" x14ac:dyDescent="0.3">
      <c r="A10" s="104" t="s">
        <v>39</v>
      </c>
      <c r="B10" s="105"/>
      <c r="C10" s="105"/>
      <c r="D10" s="105"/>
      <c r="E10" s="105"/>
      <c r="F10" s="105"/>
      <c r="G10" s="105"/>
      <c r="H10" s="50">
        <v>34</v>
      </c>
      <c r="I10" s="79"/>
      <c r="J10" s="51">
        <v>8.3000000000000007</v>
      </c>
      <c r="K10" s="80"/>
      <c r="L10" s="52">
        <v>20</v>
      </c>
      <c r="M10" s="81"/>
      <c r="N10" s="82"/>
      <c r="O10" s="112"/>
      <c r="P10" s="83"/>
    </row>
    <row r="11" spans="1:16" s="85" customFormat="1" ht="27" customHeight="1" x14ac:dyDescent="0.25">
      <c r="A11" s="53">
        <v>1</v>
      </c>
      <c r="B11" s="54"/>
      <c r="C11" s="55" t="s">
        <v>104</v>
      </c>
      <c r="D11" s="55" t="s">
        <v>105</v>
      </c>
      <c r="E11" s="55" t="s">
        <v>134</v>
      </c>
      <c r="F11" s="55" t="s">
        <v>71</v>
      </c>
      <c r="G11" s="56" t="s">
        <v>45</v>
      </c>
      <c r="H11" s="57">
        <v>41</v>
      </c>
      <c r="I11" s="74">
        <f>40*$H$10/H11</f>
        <v>33.170731707317074</v>
      </c>
      <c r="J11" s="47">
        <v>6</v>
      </c>
      <c r="K11" s="74">
        <f>40*J11/$J$10</f>
        <v>28.915662650602407</v>
      </c>
      <c r="L11" s="58">
        <v>13</v>
      </c>
      <c r="M11" s="74">
        <f>20*L11/$L$10</f>
        <v>13</v>
      </c>
      <c r="N11" s="74">
        <f>I11+K11+M11</f>
        <v>75.086394357919488</v>
      </c>
      <c r="O11" s="59">
        <v>6</v>
      </c>
    </row>
    <row r="12" spans="1:16" s="85" customFormat="1" ht="27" customHeight="1" x14ac:dyDescent="0.25">
      <c r="A12" s="53">
        <v>2</v>
      </c>
      <c r="B12" s="54"/>
      <c r="C12" s="60" t="s">
        <v>58</v>
      </c>
      <c r="D12" s="60" t="s">
        <v>47</v>
      </c>
      <c r="E12" s="60" t="s">
        <v>136</v>
      </c>
      <c r="F12" s="60" t="s">
        <v>103</v>
      </c>
      <c r="G12" s="56" t="s">
        <v>45</v>
      </c>
      <c r="H12" s="61">
        <v>34</v>
      </c>
      <c r="I12" s="74">
        <f>40*$H$10/H12</f>
        <v>40</v>
      </c>
      <c r="J12" s="47">
        <v>8.3000000000000007</v>
      </c>
      <c r="K12" s="74">
        <f t="shared" ref="K12:K29" si="0">40*J12/$J$10</f>
        <v>40</v>
      </c>
      <c r="L12" s="62">
        <v>15</v>
      </c>
      <c r="M12" s="74">
        <f>20*L12/$L$10</f>
        <v>15</v>
      </c>
      <c r="N12" s="74">
        <f t="shared" ref="N12:N29" si="1">I12+K12+M12</f>
        <v>95</v>
      </c>
      <c r="O12" s="59">
        <v>1</v>
      </c>
    </row>
    <row r="13" spans="1:16" s="85" customFormat="1" ht="27" customHeight="1" x14ac:dyDescent="0.25">
      <c r="A13" s="53">
        <v>3</v>
      </c>
      <c r="B13" s="54"/>
      <c r="C13" s="55" t="s">
        <v>106</v>
      </c>
      <c r="D13" s="55" t="s">
        <v>107</v>
      </c>
      <c r="E13" s="55" t="s">
        <v>135</v>
      </c>
      <c r="F13" s="55" t="s">
        <v>103</v>
      </c>
      <c r="G13" s="56" t="s">
        <v>45</v>
      </c>
      <c r="H13" s="61">
        <v>40</v>
      </c>
      <c r="I13" s="74">
        <f>40*$H$10/H13</f>
        <v>34</v>
      </c>
      <c r="J13" s="47">
        <v>7.2</v>
      </c>
      <c r="K13" s="74">
        <f>40*J13/$J$10</f>
        <v>34.69879518072289</v>
      </c>
      <c r="L13" s="62">
        <v>14</v>
      </c>
      <c r="M13" s="74">
        <f>20*L13/$L$10</f>
        <v>14</v>
      </c>
      <c r="N13" s="74">
        <f t="shared" si="1"/>
        <v>82.698795180722897</v>
      </c>
      <c r="O13" s="59">
        <v>5</v>
      </c>
    </row>
    <row r="14" spans="1:16" s="85" customFormat="1" ht="27" customHeight="1" x14ac:dyDescent="0.25">
      <c r="A14" s="53">
        <v>4</v>
      </c>
      <c r="B14" s="54"/>
      <c r="C14" s="55" t="s">
        <v>108</v>
      </c>
      <c r="D14" s="55" t="s">
        <v>50</v>
      </c>
      <c r="E14" s="55" t="s">
        <v>132</v>
      </c>
      <c r="F14" s="55">
        <v>10</v>
      </c>
      <c r="G14" s="56" t="s">
        <v>45</v>
      </c>
      <c r="H14" s="61">
        <v>36</v>
      </c>
      <c r="I14" s="74">
        <f t="shared" ref="I14:I29" si="2">40*$H$10/H14</f>
        <v>37.777777777777779</v>
      </c>
      <c r="J14" s="47">
        <v>7.9</v>
      </c>
      <c r="K14" s="74">
        <f t="shared" si="0"/>
        <v>38.072289156626503</v>
      </c>
      <c r="L14" s="62">
        <v>14</v>
      </c>
      <c r="M14" s="74">
        <f t="shared" ref="M14:M29" si="3">20*L14/$L$10</f>
        <v>14</v>
      </c>
      <c r="N14" s="74">
        <f t="shared" si="1"/>
        <v>89.850066934404282</v>
      </c>
      <c r="O14" s="59">
        <v>3</v>
      </c>
    </row>
    <row r="15" spans="1:16" s="63" customFormat="1" ht="27" customHeight="1" x14ac:dyDescent="0.2">
      <c r="A15" s="53">
        <v>5</v>
      </c>
      <c r="B15" s="54"/>
      <c r="C15" s="56" t="s">
        <v>72</v>
      </c>
      <c r="D15" s="56" t="s">
        <v>73</v>
      </c>
      <c r="E15" s="56" t="s">
        <v>128</v>
      </c>
      <c r="F15" s="56">
        <v>10</v>
      </c>
      <c r="G15" s="56" t="s">
        <v>45</v>
      </c>
      <c r="H15" s="61">
        <v>36</v>
      </c>
      <c r="I15" s="74">
        <f t="shared" si="2"/>
        <v>37.777777777777779</v>
      </c>
      <c r="J15" s="47">
        <v>7.8</v>
      </c>
      <c r="K15" s="74">
        <f t="shared" si="0"/>
        <v>37.590361445783131</v>
      </c>
      <c r="L15" s="62">
        <v>15</v>
      </c>
      <c r="M15" s="74">
        <f t="shared" si="3"/>
        <v>15</v>
      </c>
      <c r="N15" s="74">
        <f t="shared" si="1"/>
        <v>90.368139223560917</v>
      </c>
      <c r="O15" s="59">
        <v>2</v>
      </c>
    </row>
    <row r="16" spans="1:16" s="63" customFormat="1" ht="27" customHeight="1" x14ac:dyDescent="0.2">
      <c r="A16" s="53">
        <v>6</v>
      </c>
      <c r="B16" s="54"/>
      <c r="C16" s="64" t="s">
        <v>109</v>
      </c>
      <c r="D16" s="64" t="s">
        <v>110</v>
      </c>
      <c r="E16" s="64" t="s">
        <v>128</v>
      </c>
      <c r="F16" s="64">
        <v>11</v>
      </c>
      <c r="G16" s="56" t="s">
        <v>45</v>
      </c>
      <c r="H16" s="61">
        <v>36</v>
      </c>
      <c r="I16" s="74">
        <f>40*$H$10/H16</f>
        <v>37.777777777777779</v>
      </c>
      <c r="J16" s="47">
        <v>7.9</v>
      </c>
      <c r="K16" s="74">
        <f>40*J16/$J$10</f>
        <v>38.072289156626503</v>
      </c>
      <c r="L16" s="62">
        <v>14</v>
      </c>
      <c r="M16" s="74">
        <f t="shared" si="3"/>
        <v>14</v>
      </c>
      <c r="N16" s="74">
        <f t="shared" si="1"/>
        <v>89.850066934404282</v>
      </c>
      <c r="O16" s="59">
        <v>3</v>
      </c>
    </row>
    <row r="17" spans="1:16" s="63" customFormat="1" ht="27" customHeight="1" x14ac:dyDescent="0.2">
      <c r="A17" s="53">
        <v>7</v>
      </c>
      <c r="B17" s="54"/>
      <c r="C17" s="65" t="s">
        <v>111</v>
      </c>
      <c r="D17" s="65" t="s">
        <v>112</v>
      </c>
      <c r="E17" s="55" t="s">
        <v>128</v>
      </c>
      <c r="F17" s="66">
        <v>11</v>
      </c>
      <c r="G17" s="56" t="s">
        <v>45</v>
      </c>
      <c r="H17" s="61">
        <v>37</v>
      </c>
      <c r="I17" s="74">
        <f>40*$H$10/H17</f>
        <v>36.756756756756758</v>
      </c>
      <c r="J17" s="47">
        <v>8</v>
      </c>
      <c r="K17" s="74">
        <f t="shared" si="0"/>
        <v>38.554216867469876</v>
      </c>
      <c r="L17" s="62">
        <v>12</v>
      </c>
      <c r="M17" s="74">
        <f t="shared" si="3"/>
        <v>12</v>
      </c>
      <c r="N17" s="74">
        <f t="shared" si="1"/>
        <v>87.310973624226634</v>
      </c>
      <c r="O17" s="59">
        <v>4</v>
      </c>
    </row>
    <row r="18" spans="1:16" s="63" customFormat="1" ht="27" hidden="1" customHeight="1" x14ac:dyDescent="0.2">
      <c r="A18" s="53">
        <v>40</v>
      </c>
      <c r="B18" s="54"/>
      <c r="C18" s="64"/>
      <c r="D18" s="64"/>
      <c r="E18" s="64"/>
      <c r="F18" s="64"/>
      <c r="G18" s="56"/>
      <c r="H18" s="61"/>
      <c r="I18" s="74" t="e">
        <f t="shared" si="2"/>
        <v>#DIV/0!</v>
      </c>
      <c r="J18" s="47"/>
      <c r="K18" s="74">
        <f t="shared" si="0"/>
        <v>0</v>
      </c>
      <c r="L18" s="62"/>
      <c r="M18" s="74">
        <f t="shared" si="3"/>
        <v>0</v>
      </c>
      <c r="N18" s="74" t="e">
        <f t="shared" si="1"/>
        <v>#DIV/0!</v>
      </c>
      <c r="O18" s="59"/>
    </row>
    <row r="19" spans="1:16" s="63" customFormat="1" ht="27" hidden="1" customHeight="1" x14ac:dyDescent="0.2">
      <c r="A19" s="53">
        <v>41</v>
      </c>
      <c r="B19" s="54"/>
      <c r="C19" s="64"/>
      <c r="D19" s="64"/>
      <c r="E19" s="64"/>
      <c r="F19" s="64"/>
      <c r="G19" s="56"/>
      <c r="H19" s="61"/>
      <c r="I19" s="74" t="e">
        <f t="shared" si="2"/>
        <v>#DIV/0!</v>
      </c>
      <c r="J19" s="47"/>
      <c r="K19" s="74">
        <f t="shared" si="0"/>
        <v>0</v>
      </c>
      <c r="L19" s="62"/>
      <c r="M19" s="74">
        <f t="shared" si="3"/>
        <v>0</v>
      </c>
      <c r="N19" s="74" t="e">
        <f t="shared" si="1"/>
        <v>#DIV/0!</v>
      </c>
      <c r="O19" s="59"/>
    </row>
    <row r="20" spans="1:16" s="63" customFormat="1" ht="27" hidden="1" customHeight="1" x14ac:dyDescent="0.2">
      <c r="A20" s="53">
        <v>42</v>
      </c>
      <c r="B20" s="54"/>
      <c r="C20" s="64"/>
      <c r="D20" s="64"/>
      <c r="E20" s="64"/>
      <c r="F20" s="64"/>
      <c r="G20" s="56"/>
      <c r="H20" s="61"/>
      <c r="I20" s="74" t="e">
        <f t="shared" si="2"/>
        <v>#DIV/0!</v>
      </c>
      <c r="J20" s="47"/>
      <c r="K20" s="74">
        <f t="shared" si="0"/>
        <v>0</v>
      </c>
      <c r="L20" s="62"/>
      <c r="M20" s="74">
        <f t="shared" si="3"/>
        <v>0</v>
      </c>
      <c r="N20" s="74" t="e">
        <f t="shared" si="1"/>
        <v>#DIV/0!</v>
      </c>
      <c r="O20" s="59"/>
    </row>
    <row r="21" spans="1:16" s="63" customFormat="1" ht="27" hidden="1" customHeight="1" x14ac:dyDescent="0.2">
      <c r="A21" s="53">
        <v>43</v>
      </c>
      <c r="B21" s="54"/>
      <c r="C21" s="64"/>
      <c r="D21" s="64"/>
      <c r="E21" s="64"/>
      <c r="F21" s="64"/>
      <c r="G21" s="56"/>
      <c r="H21" s="61"/>
      <c r="I21" s="74" t="e">
        <f t="shared" si="2"/>
        <v>#DIV/0!</v>
      </c>
      <c r="J21" s="47"/>
      <c r="K21" s="74">
        <f t="shared" si="0"/>
        <v>0</v>
      </c>
      <c r="L21" s="62"/>
      <c r="M21" s="74">
        <f t="shared" si="3"/>
        <v>0</v>
      </c>
      <c r="N21" s="74" t="e">
        <f t="shared" si="1"/>
        <v>#DIV/0!</v>
      </c>
      <c r="O21" s="59"/>
    </row>
    <row r="22" spans="1:16" s="63" customFormat="1" ht="27" hidden="1" customHeight="1" x14ac:dyDescent="0.2">
      <c r="A22" s="53">
        <v>44</v>
      </c>
      <c r="B22" s="54"/>
      <c r="C22" s="64"/>
      <c r="D22" s="64"/>
      <c r="E22" s="64"/>
      <c r="F22" s="64"/>
      <c r="G22" s="56"/>
      <c r="H22" s="61"/>
      <c r="I22" s="74" t="e">
        <f t="shared" si="2"/>
        <v>#DIV/0!</v>
      </c>
      <c r="J22" s="47"/>
      <c r="K22" s="74">
        <f t="shared" si="0"/>
        <v>0</v>
      </c>
      <c r="L22" s="62"/>
      <c r="M22" s="74">
        <f t="shared" si="3"/>
        <v>0</v>
      </c>
      <c r="N22" s="74" t="e">
        <f t="shared" si="1"/>
        <v>#DIV/0!</v>
      </c>
      <c r="O22" s="59"/>
    </row>
    <row r="23" spans="1:16" s="63" customFormat="1" ht="27" hidden="1" customHeight="1" x14ac:dyDescent="0.2">
      <c r="A23" s="53">
        <v>45</v>
      </c>
      <c r="B23" s="54"/>
      <c r="C23" s="64"/>
      <c r="D23" s="64"/>
      <c r="E23" s="64"/>
      <c r="F23" s="64"/>
      <c r="G23" s="56"/>
      <c r="H23" s="61"/>
      <c r="I23" s="74" t="e">
        <f t="shared" si="2"/>
        <v>#DIV/0!</v>
      </c>
      <c r="J23" s="47"/>
      <c r="K23" s="74">
        <f t="shared" si="0"/>
        <v>0</v>
      </c>
      <c r="L23" s="62"/>
      <c r="M23" s="74">
        <f t="shared" si="3"/>
        <v>0</v>
      </c>
      <c r="N23" s="74" t="e">
        <f t="shared" si="1"/>
        <v>#DIV/0!</v>
      </c>
      <c r="O23" s="59"/>
    </row>
    <row r="24" spans="1:16" s="63" customFormat="1" ht="27" hidden="1" customHeight="1" x14ac:dyDescent="0.2">
      <c r="A24" s="53">
        <v>46</v>
      </c>
      <c r="B24" s="54"/>
      <c r="C24" s="64"/>
      <c r="D24" s="64"/>
      <c r="E24" s="64"/>
      <c r="F24" s="64"/>
      <c r="G24" s="56"/>
      <c r="H24" s="61"/>
      <c r="I24" s="74" t="e">
        <f t="shared" si="2"/>
        <v>#DIV/0!</v>
      </c>
      <c r="J24" s="47"/>
      <c r="K24" s="74">
        <f t="shared" si="0"/>
        <v>0</v>
      </c>
      <c r="L24" s="62"/>
      <c r="M24" s="74">
        <f t="shared" si="3"/>
        <v>0</v>
      </c>
      <c r="N24" s="74" t="e">
        <f t="shared" si="1"/>
        <v>#DIV/0!</v>
      </c>
      <c r="O24" s="59"/>
    </row>
    <row r="25" spans="1:16" s="63" customFormat="1" ht="27" hidden="1" customHeight="1" x14ac:dyDescent="0.2">
      <c r="A25" s="53">
        <v>47</v>
      </c>
      <c r="B25" s="54"/>
      <c r="C25" s="64"/>
      <c r="D25" s="64"/>
      <c r="E25" s="64"/>
      <c r="F25" s="64"/>
      <c r="G25" s="56"/>
      <c r="H25" s="61"/>
      <c r="I25" s="74" t="e">
        <f t="shared" si="2"/>
        <v>#DIV/0!</v>
      </c>
      <c r="J25" s="47"/>
      <c r="K25" s="74">
        <f t="shared" si="0"/>
        <v>0</v>
      </c>
      <c r="L25" s="62"/>
      <c r="M25" s="74">
        <f t="shared" si="3"/>
        <v>0</v>
      </c>
      <c r="N25" s="74" t="e">
        <f t="shared" si="1"/>
        <v>#DIV/0!</v>
      </c>
      <c r="O25" s="59"/>
    </row>
    <row r="26" spans="1:16" s="63" customFormat="1" ht="27" hidden="1" customHeight="1" x14ac:dyDescent="0.2">
      <c r="A26" s="53">
        <v>48</v>
      </c>
      <c r="B26" s="54"/>
      <c r="C26" s="64"/>
      <c r="D26" s="64"/>
      <c r="E26" s="64"/>
      <c r="F26" s="64"/>
      <c r="G26" s="56"/>
      <c r="H26" s="61"/>
      <c r="I26" s="74" t="e">
        <f t="shared" si="2"/>
        <v>#DIV/0!</v>
      </c>
      <c r="J26" s="47"/>
      <c r="K26" s="74">
        <f t="shared" si="0"/>
        <v>0</v>
      </c>
      <c r="L26" s="62"/>
      <c r="M26" s="74">
        <f t="shared" si="3"/>
        <v>0</v>
      </c>
      <c r="N26" s="74" t="e">
        <f t="shared" si="1"/>
        <v>#DIV/0!</v>
      </c>
      <c r="O26" s="59"/>
    </row>
    <row r="27" spans="1:16" s="63" customFormat="1" ht="27" hidden="1" customHeight="1" x14ac:dyDescent="0.2">
      <c r="A27" s="53">
        <v>49</v>
      </c>
      <c r="B27" s="54"/>
      <c r="C27" s="56"/>
      <c r="D27" s="56"/>
      <c r="E27" s="56"/>
      <c r="F27" s="56"/>
      <c r="G27" s="56"/>
      <c r="H27" s="61"/>
      <c r="I27" s="74" t="e">
        <f t="shared" si="2"/>
        <v>#DIV/0!</v>
      </c>
      <c r="J27" s="47"/>
      <c r="K27" s="74">
        <f t="shared" si="0"/>
        <v>0</v>
      </c>
      <c r="L27" s="62"/>
      <c r="M27" s="74">
        <f t="shared" si="3"/>
        <v>0</v>
      </c>
      <c r="N27" s="74" t="e">
        <f t="shared" si="1"/>
        <v>#DIV/0!</v>
      </c>
      <c r="O27" s="59"/>
    </row>
    <row r="28" spans="1:16" s="63" customFormat="1" ht="27" hidden="1" customHeight="1" x14ac:dyDescent="0.2">
      <c r="A28" s="53">
        <v>50</v>
      </c>
      <c r="B28" s="54"/>
      <c r="C28" s="67"/>
      <c r="D28" s="67"/>
      <c r="E28" s="67"/>
      <c r="F28" s="67"/>
      <c r="G28" s="56"/>
      <c r="H28" s="61"/>
      <c r="I28" s="74" t="e">
        <f t="shared" si="2"/>
        <v>#DIV/0!</v>
      </c>
      <c r="J28" s="47"/>
      <c r="K28" s="74">
        <f>40*J28/$J$10</f>
        <v>0</v>
      </c>
      <c r="L28" s="62"/>
      <c r="M28" s="74">
        <f t="shared" si="3"/>
        <v>0</v>
      </c>
      <c r="N28" s="74" t="e">
        <f t="shared" si="1"/>
        <v>#DIV/0!</v>
      </c>
      <c r="O28" s="59"/>
    </row>
    <row r="29" spans="1:16" s="63" customFormat="1" ht="27" hidden="1" customHeight="1" x14ac:dyDescent="0.2">
      <c r="A29" s="53">
        <v>51</v>
      </c>
      <c r="B29" s="54"/>
      <c r="C29" s="55"/>
      <c r="D29" s="55"/>
      <c r="E29" s="55"/>
      <c r="F29" s="55"/>
      <c r="G29" s="56"/>
      <c r="H29" s="61"/>
      <c r="I29" s="74" t="e">
        <f t="shared" si="2"/>
        <v>#DIV/0!</v>
      </c>
      <c r="J29" s="47"/>
      <c r="K29" s="74">
        <f t="shared" si="0"/>
        <v>0</v>
      </c>
      <c r="L29" s="62"/>
      <c r="M29" s="74">
        <f t="shared" si="3"/>
        <v>0</v>
      </c>
      <c r="N29" s="74" t="e">
        <f t="shared" si="1"/>
        <v>#DIV/0!</v>
      </c>
      <c r="O29" s="59"/>
    </row>
    <row r="30" spans="1:16" ht="16.5" thickBot="1" x14ac:dyDescent="0.3">
      <c r="A30" s="68"/>
      <c r="B30" s="68"/>
      <c r="C30" s="68"/>
      <c r="D30" s="68"/>
      <c r="E30" s="68"/>
    </row>
    <row r="31" spans="1:16" ht="15.75" customHeight="1" x14ac:dyDescent="0.25">
      <c r="A31" s="68"/>
      <c r="B31" s="68"/>
      <c r="C31" s="69" t="s">
        <v>23</v>
      </c>
      <c r="D31" s="70"/>
      <c r="E31" s="70"/>
      <c r="F31" s="70"/>
      <c r="G31" s="70"/>
      <c r="H31" s="71">
        <v>34</v>
      </c>
      <c r="I31" s="70"/>
      <c r="M31" s="43"/>
      <c r="O31" s="44"/>
      <c r="P31" s="43"/>
    </row>
    <row r="32" spans="1:16" ht="16.5" thickBot="1" x14ac:dyDescent="0.3">
      <c r="A32" s="68"/>
      <c r="B32" s="68"/>
      <c r="C32" s="68"/>
      <c r="D32" s="68"/>
      <c r="E32" s="68"/>
      <c r="G32" s="46"/>
      <c r="M32" s="43"/>
      <c r="O32" s="44"/>
      <c r="P32" s="43"/>
    </row>
    <row r="33" spans="1:16" x14ac:dyDescent="0.25">
      <c r="A33" s="68"/>
      <c r="B33" s="68"/>
      <c r="C33" s="69" t="s">
        <v>28</v>
      </c>
      <c r="D33" s="70"/>
      <c r="E33" s="70"/>
      <c r="F33" s="70"/>
      <c r="G33" s="70"/>
      <c r="H33" s="72">
        <v>15</v>
      </c>
      <c r="M33" s="43"/>
      <c r="O33" s="44"/>
      <c r="P33" s="43"/>
    </row>
    <row r="34" spans="1:16" x14ac:dyDescent="0.25">
      <c r="A34" s="68"/>
      <c r="B34" s="68"/>
      <c r="C34" s="68"/>
      <c r="D34" s="68"/>
      <c r="E34" s="68"/>
    </row>
    <row r="35" spans="1:16" x14ac:dyDescent="0.25">
      <c r="A35" s="68"/>
      <c r="B35" s="68"/>
      <c r="C35" s="68"/>
      <c r="D35" s="68"/>
      <c r="E35" s="68"/>
    </row>
    <row r="36" spans="1:16" x14ac:dyDescent="0.25">
      <c r="A36" s="68" t="s">
        <v>74</v>
      </c>
      <c r="B36" s="68"/>
      <c r="C36" s="68"/>
      <c r="D36" s="68"/>
      <c r="E36" s="68"/>
    </row>
    <row r="37" spans="1:16" x14ac:dyDescent="0.25">
      <c r="A37" s="68" t="s">
        <v>75</v>
      </c>
      <c r="B37" s="68"/>
      <c r="C37" s="68"/>
      <c r="D37" s="68"/>
      <c r="E37" s="68" t="s">
        <v>87</v>
      </c>
    </row>
    <row r="38" spans="1:16" x14ac:dyDescent="0.25">
      <c r="A38" s="68" t="s">
        <v>76</v>
      </c>
      <c r="B38" s="68"/>
      <c r="C38" s="68"/>
      <c r="D38" s="68"/>
      <c r="E38" s="68" t="s">
        <v>77</v>
      </c>
      <c r="F38" s="89"/>
    </row>
    <row r="39" spans="1:16" x14ac:dyDescent="0.25">
      <c r="A39" s="68"/>
      <c r="B39" s="68"/>
      <c r="C39" s="68"/>
      <c r="D39" s="68"/>
      <c r="E39" s="68" t="s">
        <v>78</v>
      </c>
    </row>
    <row r="40" spans="1:16" x14ac:dyDescent="0.25">
      <c r="A40" s="68"/>
      <c r="B40" s="68"/>
      <c r="C40" s="68"/>
      <c r="D40" s="68"/>
      <c r="E40" s="68"/>
    </row>
    <row r="41" spans="1:16" x14ac:dyDescent="0.25">
      <c r="A41" s="68"/>
      <c r="B41" s="68"/>
      <c r="C41" s="68"/>
      <c r="D41" s="68"/>
      <c r="E41" s="68"/>
    </row>
    <row r="42" spans="1:16" x14ac:dyDescent="0.25">
      <c r="A42" s="68"/>
      <c r="B42" s="68"/>
      <c r="C42" s="68"/>
      <c r="D42" s="68"/>
      <c r="E42" s="68"/>
    </row>
    <row r="43" spans="1:16" x14ac:dyDescent="0.25">
      <c r="A43" s="68"/>
      <c r="B43" s="68"/>
      <c r="C43" s="68"/>
      <c r="D43" s="68"/>
      <c r="E43" s="68"/>
    </row>
    <row r="44" spans="1:16" x14ac:dyDescent="0.25">
      <c r="A44" s="68"/>
      <c r="B44" s="68"/>
      <c r="C44" s="68"/>
      <c r="D44" s="68"/>
      <c r="E44" s="68"/>
    </row>
    <row r="45" spans="1:16" x14ac:dyDescent="0.25">
      <c r="A45" s="68"/>
      <c r="B45" s="68"/>
      <c r="C45" s="68"/>
      <c r="D45" s="68"/>
      <c r="E45" s="68"/>
    </row>
    <row r="46" spans="1:16" x14ac:dyDescent="0.25">
      <c r="A46" s="73"/>
      <c r="B46" s="73"/>
      <c r="C46" s="73"/>
      <c r="D46" s="73"/>
      <c r="E46" s="73"/>
    </row>
  </sheetData>
  <sheetProtection formatCells="0" formatRows="0" insertRows="0" deleteRows="0" autoFilter="0"/>
  <protectedRanges>
    <protectedRange password="CA9C" sqref="J10:J29" name="Диапазон2"/>
    <protectedRange password="CA9C" sqref="B18:H29 B11:F17 H11:H17" name="Диапазон1"/>
    <protectedRange password="CA9C" sqref="G11:G17" name="Диапазон1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0" workbookViewId="0">
      <selection activeCell="G19" sqref="G19"/>
    </sheetView>
  </sheetViews>
  <sheetFormatPr defaultColWidth="9.140625" defaultRowHeight="15.75" x14ac:dyDescent="0.25"/>
  <cols>
    <col min="1" max="1" width="4.140625" style="87" customWidth="1"/>
    <col min="2" max="2" width="6.85546875" style="87" customWidth="1"/>
    <col min="3" max="3" width="13.28515625" style="87" customWidth="1"/>
    <col min="4" max="4" width="11.7109375" style="87" customWidth="1"/>
    <col min="5" max="5" width="15.7109375" style="87" customWidth="1"/>
    <col min="6" max="6" width="7.42578125" style="87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15" t="s">
        <v>86</v>
      </c>
      <c r="B3" s="115"/>
      <c r="C3" s="115"/>
      <c r="D3" s="115"/>
      <c r="E3" s="115"/>
      <c r="F3" s="116"/>
      <c r="O3" s="5">
        <v>46.65</v>
      </c>
    </row>
    <row r="4" spans="1:16" x14ac:dyDescent="0.25">
      <c r="A4" s="115" t="s">
        <v>15</v>
      </c>
      <c r="B4" s="115"/>
      <c r="C4" s="115"/>
      <c r="D4" s="115"/>
      <c r="E4" s="115"/>
      <c r="F4" s="117"/>
      <c r="G4" s="6"/>
    </row>
    <row r="5" spans="1:16" x14ac:dyDescent="0.25">
      <c r="A5" s="118" t="s">
        <v>37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6" s="87" customFormat="1" ht="15.75" customHeight="1" x14ac:dyDescent="0.25">
      <c r="A6" s="123" t="s">
        <v>1</v>
      </c>
      <c r="B6" s="123" t="s">
        <v>10</v>
      </c>
      <c r="C6" s="123" t="s">
        <v>12</v>
      </c>
      <c r="D6" s="123" t="s">
        <v>13</v>
      </c>
      <c r="E6" s="123" t="s">
        <v>14</v>
      </c>
      <c r="F6" s="123" t="s">
        <v>2</v>
      </c>
      <c r="G6" s="123" t="s">
        <v>9</v>
      </c>
      <c r="H6" s="126" t="s">
        <v>26</v>
      </c>
      <c r="I6" s="126"/>
      <c r="J6" s="126" t="s">
        <v>11</v>
      </c>
      <c r="K6" s="126"/>
      <c r="L6" s="126" t="s">
        <v>3</v>
      </c>
      <c r="M6" s="126"/>
      <c r="N6" s="127" t="s">
        <v>17</v>
      </c>
      <c r="O6" s="119" t="s">
        <v>5</v>
      </c>
    </row>
    <row r="7" spans="1:16" s="87" customFormat="1" x14ac:dyDescent="0.25">
      <c r="A7" s="124"/>
      <c r="B7" s="124"/>
      <c r="C7" s="124"/>
      <c r="D7" s="124"/>
      <c r="E7" s="124"/>
      <c r="F7" s="124"/>
      <c r="G7" s="124"/>
      <c r="H7" s="126"/>
      <c r="I7" s="126"/>
      <c r="J7" s="126"/>
      <c r="K7" s="126"/>
      <c r="L7" s="126"/>
      <c r="M7" s="126"/>
      <c r="N7" s="127"/>
      <c r="O7" s="120"/>
    </row>
    <row r="8" spans="1:16" s="87" customFormat="1" ht="25.5" x14ac:dyDescent="0.25">
      <c r="A8" s="124"/>
      <c r="B8" s="124"/>
      <c r="C8" s="124"/>
      <c r="D8" s="124"/>
      <c r="E8" s="124"/>
      <c r="F8" s="124"/>
      <c r="G8" s="124"/>
      <c r="H8" s="7" t="s">
        <v>6</v>
      </c>
      <c r="I8" s="86" t="s">
        <v>7</v>
      </c>
      <c r="J8" s="7" t="s">
        <v>8</v>
      </c>
      <c r="K8" s="86" t="s">
        <v>7</v>
      </c>
      <c r="L8" s="7" t="s">
        <v>4</v>
      </c>
      <c r="M8" s="8" t="s">
        <v>7</v>
      </c>
      <c r="N8" s="127"/>
      <c r="O8" s="120"/>
    </row>
    <row r="9" spans="1:16" s="87" customFormat="1" ht="16.5" thickBot="1" x14ac:dyDescent="0.3">
      <c r="A9" s="125"/>
      <c r="B9" s="125"/>
      <c r="C9" s="125"/>
      <c r="D9" s="125"/>
      <c r="E9" s="125"/>
      <c r="F9" s="125"/>
      <c r="G9" s="125"/>
      <c r="H9" s="21"/>
      <c r="I9" s="86" t="s">
        <v>20</v>
      </c>
      <c r="J9" s="9"/>
      <c r="K9" s="86" t="s">
        <v>20</v>
      </c>
      <c r="L9" s="9"/>
      <c r="M9" s="86" t="s">
        <v>19</v>
      </c>
      <c r="N9" s="86" t="s">
        <v>18</v>
      </c>
      <c r="O9" s="120"/>
    </row>
    <row r="10" spans="1:16" s="87" customFormat="1" ht="16.5" thickBot="1" x14ac:dyDescent="0.3">
      <c r="A10" s="121" t="s">
        <v>38</v>
      </c>
      <c r="B10" s="122"/>
      <c r="C10" s="122"/>
      <c r="D10" s="122"/>
      <c r="E10" s="122"/>
      <c r="F10" s="122"/>
      <c r="G10" s="122"/>
      <c r="H10" s="40">
        <v>39</v>
      </c>
      <c r="I10" s="22"/>
      <c r="J10" s="23">
        <v>8.8000000000000007</v>
      </c>
      <c r="K10" s="24"/>
      <c r="L10" s="38">
        <v>20</v>
      </c>
      <c r="M10" s="25"/>
      <c r="N10" s="26"/>
      <c r="O10" s="120"/>
      <c r="P10" s="88"/>
    </row>
    <row r="11" spans="1:16" s="87" customFormat="1" ht="27" customHeight="1" x14ac:dyDescent="0.25">
      <c r="A11" s="10">
        <v>1</v>
      </c>
      <c r="B11" s="19"/>
      <c r="C11" s="14" t="s">
        <v>117</v>
      </c>
      <c r="D11" s="14" t="s">
        <v>70</v>
      </c>
      <c r="E11" s="14" t="s">
        <v>123</v>
      </c>
      <c r="F11" s="14">
        <v>11</v>
      </c>
      <c r="G11" s="56" t="s">
        <v>45</v>
      </c>
      <c r="H11" s="39">
        <v>39</v>
      </c>
      <c r="I11" s="86">
        <f>40*$H$10/H11</f>
        <v>40</v>
      </c>
      <c r="J11" s="7">
        <v>8.8000000000000007</v>
      </c>
      <c r="K11" s="86">
        <f>40*J11/$J$10</f>
        <v>40</v>
      </c>
      <c r="L11" s="37">
        <v>15</v>
      </c>
      <c r="M11" s="86">
        <f>20*L11/$L$10</f>
        <v>15</v>
      </c>
      <c r="N11" s="86">
        <f>I11+K11+M11</f>
        <v>95</v>
      </c>
      <c r="O11" s="29">
        <v>1</v>
      </c>
    </row>
    <row r="12" spans="1:16" s="87" customFormat="1" ht="27" customHeight="1" x14ac:dyDescent="0.25">
      <c r="A12" s="10">
        <v>2</v>
      </c>
      <c r="B12" s="19"/>
      <c r="C12" s="15" t="s">
        <v>120</v>
      </c>
      <c r="D12" s="15" t="s">
        <v>121</v>
      </c>
      <c r="E12" s="15" t="s">
        <v>124</v>
      </c>
      <c r="F12" s="15">
        <v>10</v>
      </c>
      <c r="G12" s="56" t="s">
        <v>45</v>
      </c>
      <c r="H12" s="27">
        <v>42</v>
      </c>
      <c r="I12" s="86">
        <f t="shared" ref="I12:I17" si="0">40*$H$10/H12</f>
        <v>37.142857142857146</v>
      </c>
      <c r="J12" s="7">
        <v>8</v>
      </c>
      <c r="K12" s="86">
        <f t="shared" ref="K12:K17" si="1">40*J12/$J$10</f>
        <v>36.36363636363636</v>
      </c>
      <c r="L12" s="28">
        <v>15</v>
      </c>
      <c r="M12" s="86">
        <f t="shared" ref="M12:M17" si="2">20*L12/$L$10</f>
        <v>15</v>
      </c>
      <c r="N12" s="86">
        <f t="shared" ref="N12:N17" si="3">I12+K12+M12</f>
        <v>88.506493506493513</v>
      </c>
      <c r="O12" s="29">
        <v>2</v>
      </c>
    </row>
    <row r="13" spans="1:16" s="87" customFormat="1" ht="27" customHeight="1" x14ac:dyDescent="0.25">
      <c r="A13" s="10">
        <v>3</v>
      </c>
      <c r="B13" s="19"/>
      <c r="C13" s="14" t="s">
        <v>113</v>
      </c>
      <c r="D13" s="14" t="s">
        <v>114</v>
      </c>
      <c r="E13" s="14" t="s">
        <v>137</v>
      </c>
      <c r="F13" s="14" t="s">
        <v>69</v>
      </c>
      <c r="G13" s="56" t="s">
        <v>45</v>
      </c>
      <c r="H13" s="27">
        <v>44</v>
      </c>
      <c r="I13" s="86">
        <f t="shared" si="0"/>
        <v>35.454545454545453</v>
      </c>
      <c r="J13" s="7">
        <v>7.8</v>
      </c>
      <c r="K13" s="86">
        <f t="shared" si="1"/>
        <v>35.454545454545453</v>
      </c>
      <c r="L13" s="28">
        <v>14</v>
      </c>
      <c r="M13" s="86">
        <f t="shared" si="2"/>
        <v>14</v>
      </c>
      <c r="N13" s="86">
        <f t="shared" si="3"/>
        <v>84.909090909090907</v>
      </c>
      <c r="O13" s="29">
        <v>5</v>
      </c>
    </row>
    <row r="14" spans="1:16" s="87" customFormat="1" ht="27" customHeight="1" x14ac:dyDescent="0.25">
      <c r="A14" s="10">
        <v>4</v>
      </c>
      <c r="B14" s="19"/>
      <c r="C14" s="14" t="s">
        <v>115</v>
      </c>
      <c r="D14" s="14" t="s">
        <v>116</v>
      </c>
      <c r="E14" s="14" t="s">
        <v>125</v>
      </c>
      <c r="F14" s="14" t="s">
        <v>71</v>
      </c>
      <c r="G14" s="56" t="s">
        <v>45</v>
      </c>
      <c r="H14" s="27">
        <v>41</v>
      </c>
      <c r="I14" s="86">
        <f t="shared" si="0"/>
        <v>38.048780487804876</v>
      </c>
      <c r="J14" s="7">
        <v>7.6</v>
      </c>
      <c r="K14" s="86">
        <f t="shared" si="1"/>
        <v>34.54545454545454</v>
      </c>
      <c r="L14" s="28">
        <v>15</v>
      </c>
      <c r="M14" s="86">
        <f t="shared" si="2"/>
        <v>15</v>
      </c>
      <c r="N14" s="86">
        <f t="shared" si="3"/>
        <v>87.594235033259423</v>
      </c>
      <c r="O14" s="29">
        <v>3</v>
      </c>
    </row>
    <row r="15" spans="1:16" s="11" customFormat="1" ht="27" customHeight="1" x14ac:dyDescent="0.2">
      <c r="A15" s="10">
        <v>5</v>
      </c>
      <c r="B15" s="19"/>
      <c r="C15" s="16" t="s">
        <v>118</v>
      </c>
      <c r="D15" s="16" t="s">
        <v>119</v>
      </c>
      <c r="E15" s="16" t="s">
        <v>123</v>
      </c>
      <c r="F15" s="16">
        <v>11</v>
      </c>
      <c r="G15" s="56" t="s">
        <v>45</v>
      </c>
      <c r="H15" s="27">
        <v>44</v>
      </c>
      <c r="I15" s="86">
        <f t="shared" si="0"/>
        <v>35.454545454545453</v>
      </c>
      <c r="J15" s="7">
        <v>8.1</v>
      </c>
      <c r="K15" s="86">
        <f t="shared" si="1"/>
        <v>36.818181818181813</v>
      </c>
      <c r="L15" s="28">
        <v>14</v>
      </c>
      <c r="M15" s="86">
        <f t="shared" si="2"/>
        <v>14</v>
      </c>
      <c r="N15" s="86">
        <f t="shared" si="3"/>
        <v>86.272727272727266</v>
      </c>
      <c r="O15" s="29">
        <v>4</v>
      </c>
    </row>
    <row r="16" spans="1:16" s="11" customFormat="1" ht="27" customHeight="1" x14ac:dyDescent="0.2">
      <c r="A16" s="10">
        <v>6</v>
      </c>
      <c r="B16" s="19"/>
      <c r="C16" s="17"/>
      <c r="D16" s="17"/>
      <c r="E16" s="17"/>
      <c r="F16" s="17"/>
      <c r="G16" s="16"/>
      <c r="H16" s="27"/>
      <c r="I16" s="86" t="e">
        <f t="shared" si="0"/>
        <v>#DIV/0!</v>
      </c>
      <c r="J16" s="7"/>
      <c r="K16" s="86">
        <f t="shared" si="1"/>
        <v>0</v>
      </c>
      <c r="L16" s="28"/>
      <c r="M16" s="86">
        <f t="shared" si="2"/>
        <v>0</v>
      </c>
      <c r="N16" s="86" t="e">
        <f t="shared" si="3"/>
        <v>#DIV/0!</v>
      </c>
      <c r="O16" s="29"/>
    </row>
    <row r="17" spans="1:16" s="11" customFormat="1" ht="27" customHeight="1" x14ac:dyDescent="0.2">
      <c r="A17" s="10">
        <v>7</v>
      </c>
      <c r="B17" s="19"/>
      <c r="C17" s="18"/>
      <c r="D17" s="18"/>
      <c r="E17" s="14"/>
      <c r="F17" s="20"/>
      <c r="G17" s="16"/>
      <c r="H17" s="27"/>
      <c r="I17" s="86" t="e">
        <f t="shared" si="0"/>
        <v>#DIV/0!</v>
      </c>
      <c r="J17" s="7"/>
      <c r="K17" s="86">
        <f t="shared" si="1"/>
        <v>0</v>
      </c>
      <c r="L17" s="28"/>
      <c r="M17" s="86">
        <f t="shared" si="2"/>
        <v>0</v>
      </c>
      <c r="N17" s="86" t="e">
        <f t="shared" si="3"/>
        <v>#DIV/0!</v>
      </c>
      <c r="O17" s="29"/>
    </row>
    <row r="18" spans="1:16" ht="16.5" thickBot="1" x14ac:dyDescent="0.3">
      <c r="A18" s="12"/>
      <c r="B18" s="12"/>
      <c r="C18" s="12"/>
      <c r="D18" s="12"/>
      <c r="E18" s="12"/>
    </row>
    <row r="19" spans="1:16" s="41" customFormat="1" ht="15.75" customHeight="1" x14ac:dyDescent="0.25">
      <c r="A19" s="68"/>
      <c r="B19" s="68"/>
      <c r="C19" s="69" t="s">
        <v>22</v>
      </c>
      <c r="D19" s="70"/>
      <c r="E19" s="70"/>
      <c r="F19" s="70"/>
      <c r="G19" s="70"/>
      <c r="H19" s="71">
        <v>39</v>
      </c>
      <c r="I19" s="70"/>
      <c r="J19" s="43"/>
      <c r="K19" s="43"/>
      <c r="L19" s="43"/>
      <c r="M19" s="43"/>
      <c r="N19" s="43"/>
      <c r="O19" s="44"/>
      <c r="P19" s="43"/>
    </row>
    <row r="20" spans="1:16" s="41" customFormat="1" ht="16.5" thickBot="1" x14ac:dyDescent="0.3">
      <c r="A20" s="68"/>
      <c r="B20" s="68"/>
      <c r="C20" s="68"/>
      <c r="D20" s="68"/>
      <c r="E20" s="68"/>
      <c r="F20" s="85"/>
      <c r="G20" s="46"/>
      <c r="H20" s="43"/>
      <c r="I20" s="43"/>
      <c r="J20" s="43"/>
      <c r="K20" s="43"/>
      <c r="L20" s="43"/>
      <c r="M20" s="43"/>
      <c r="N20" s="43"/>
      <c r="O20" s="44"/>
      <c r="P20" s="43"/>
    </row>
    <row r="21" spans="1:16" s="41" customFormat="1" x14ac:dyDescent="0.25">
      <c r="A21" s="68"/>
      <c r="B21" s="68"/>
      <c r="C21" s="69" t="s">
        <v>28</v>
      </c>
      <c r="D21" s="70"/>
      <c r="E21" s="70"/>
      <c r="F21" s="70"/>
      <c r="G21" s="70"/>
      <c r="H21" s="72">
        <v>15</v>
      </c>
      <c r="I21" s="43"/>
      <c r="J21" s="43"/>
      <c r="K21" s="43"/>
      <c r="L21" s="43"/>
      <c r="M21" s="43"/>
      <c r="N21" s="43"/>
      <c r="O21" s="44"/>
      <c r="P21" s="43"/>
    </row>
    <row r="22" spans="1:16" x14ac:dyDescent="0.25">
      <c r="A22" s="12"/>
      <c r="B22" s="12"/>
      <c r="C22" s="12"/>
      <c r="D22" s="12"/>
      <c r="E22" s="12"/>
    </row>
    <row r="23" spans="1:16" x14ac:dyDescent="0.25">
      <c r="A23" s="12"/>
      <c r="B23" s="12"/>
      <c r="C23" s="12"/>
      <c r="D23" s="12"/>
      <c r="E23" s="12"/>
    </row>
    <row r="24" spans="1:16" x14ac:dyDescent="0.25">
      <c r="A24" s="12" t="s">
        <v>74</v>
      </c>
      <c r="B24" s="12"/>
      <c r="C24" s="12"/>
      <c r="D24" s="12"/>
      <c r="E24" s="12"/>
    </row>
    <row r="25" spans="1:16" x14ac:dyDescent="0.25">
      <c r="A25" s="12" t="s">
        <v>75</v>
      </c>
      <c r="B25" s="12"/>
      <c r="C25" s="12"/>
      <c r="D25" s="12"/>
      <c r="E25" s="12" t="s">
        <v>87</v>
      </c>
    </row>
    <row r="26" spans="1:16" x14ac:dyDescent="0.25">
      <c r="A26" s="12" t="s">
        <v>76</v>
      </c>
      <c r="B26" s="12"/>
      <c r="C26" s="12"/>
      <c r="D26" s="12"/>
      <c r="E26" s="12" t="s">
        <v>77</v>
      </c>
    </row>
    <row r="27" spans="1:16" x14ac:dyDescent="0.25">
      <c r="A27" s="12"/>
      <c r="B27" s="12"/>
      <c r="C27" s="12"/>
      <c r="D27" s="12"/>
      <c r="E27" s="12" t="s">
        <v>78</v>
      </c>
    </row>
    <row r="28" spans="1:16" x14ac:dyDescent="0.25">
      <c r="A28" s="12"/>
      <c r="B28" s="12"/>
      <c r="C28" s="12"/>
      <c r="D28" s="12"/>
      <c r="E28" s="12"/>
    </row>
    <row r="29" spans="1:16" x14ac:dyDescent="0.25">
      <c r="A29" s="12"/>
      <c r="B29" s="12"/>
      <c r="C29" s="12"/>
      <c r="D29" s="12"/>
      <c r="E29" s="12"/>
    </row>
    <row r="30" spans="1:16" x14ac:dyDescent="0.25">
      <c r="A30" s="12"/>
      <c r="B30" s="12"/>
      <c r="C30" s="12"/>
      <c r="D30" s="12"/>
      <c r="E30" s="12"/>
    </row>
    <row r="31" spans="1:16" x14ac:dyDescent="0.25">
      <c r="A31" s="12"/>
      <c r="B31" s="12"/>
      <c r="C31" s="12"/>
      <c r="D31" s="12"/>
      <c r="E31" s="12"/>
    </row>
    <row r="32" spans="1:16" x14ac:dyDescent="0.25">
      <c r="A32" s="12"/>
      <c r="B32" s="12"/>
      <c r="C32" s="12"/>
      <c r="D32" s="12"/>
      <c r="E32" s="12"/>
    </row>
    <row r="33" spans="1:5" x14ac:dyDescent="0.25">
      <c r="A33" s="12"/>
      <c r="B33" s="12"/>
      <c r="C33" s="12"/>
      <c r="D33" s="12"/>
      <c r="E33" s="12"/>
    </row>
    <row r="34" spans="1:5" x14ac:dyDescent="0.25">
      <c r="A34" s="13"/>
      <c r="B34" s="13"/>
      <c r="C34" s="13"/>
      <c r="D34" s="13"/>
      <c r="E34" s="13"/>
    </row>
  </sheetData>
  <protectedRanges>
    <protectedRange password="CA9C" sqref="G11:G15" name="Диапазон1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Валентиновна Петрова 1.8</cp:lastModifiedBy>
  <cp:lastPrinted>2022-10-26T07:34:21Z</cp:lastPrinted>
  <dcterms:created xsi:type="dcterms:W3CDTF">2010-01-21T09:16:19Z</dcterms:created>
  <dcterms:modified xsi:type="dcterms:W3CDTF">2023-10-31T09:40:32Z</dcterms:modified>
</cp:coreProperties>
</file>