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riacheva\Desktop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A204" i="1"/>
  <c r="L203" i="1"/>
  <c r="J203" i="1"/>
  <c r="I203" i="1"/>
  <c r="H203" i="1"/>
  <c r="G203" i="1"/>
  <c r="F20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F165" i="1"/>
  <c r="B157" i="1"/>
  <c r="A157" i="1"/>
  <c r="L156" i="1"/>
  <c r="J156" i="1"/>
  <c r="J157" i="1" s="1"/>
  <c r="I156" i="1"/>
  <c r="I157" i="1" s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I100" i="1" s="1"/>
  <c r="H99" i="1"/>
  <c r="H100" i="1" s="1"/>
  <c r="G99" i="1"/>
  <c r="G100" i="1" s="1"/>
  <c r="F99" i="1"/>
  <c r="F100" i="1" s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F62" i="1" s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L43" i="1" s="1"/>
  <c r="J42" i="1"/>
  <c r="J43" i="1" s="1"/>
  <c r="I42" i="1"/>
  <c r="I43" i="1" s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J24" i="1" s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I233" i="1" l="1"/>
  <c r="H233" i="1"/>
  <c r="G214" i="1"/>
  <c r="H214" i="1"/>
  <c r="I214" i="1"/>
  <c r="F214" i="1"/>
  <c r="G176" i="1"/>
  <c r="J176" i="1"/>
  <c r="I176" i="1"/>
  <c r="H138" i="1"/>
  <c r="L138" i="1"/>
  <c r="I119" i="1"/>
  <c r="J119" i="1"/>
  <c r="L119" i="1"/>
  <c r="F119" i="1"/>
  <c r="H119" i="1"/>
  <c r="G119" i="1"/>
  <c r="L100" i="1"/>
  <c r="J100" i="1"/>
  <c r="I81" i="1"/>
  <c r="J214" i="1"/>
  <c r="J81" i="1"/>
  <c r="F157" i="1"/>
  <c r="L214" i="1"/>
  <c r="G43" i="1"/>
  <c r="H43" i="1"/>
  <c r="L81" i="1"/>
  <c r="G157" i="1"/>
  <c r="L157" i="1"/>
  <c r="J195" i="1"/>
  <c r="F233" i="1"/>
  <c r="H157" i="1"/>
  <c r="G233" i="1"/>
  <c r="L24" i="1"/>
  <c r="G138" i="1"/>
  <c r="F43" i="1"/>
  <c r="G24" i="1"/>
  <c r="G62" i="1"/>
  <c r="L62" i="1"/>
  <c r="H24" i="1"/>
  <c r="I138" i="1"/>
  <c r="L176" i="1"/>
  <c r="F195" i="1"/>
  <c r="J233" i="1"/>
  <c r="I24" i="1"/>
  <c r="I62" i="1"/>
  <c r="F138" i="1"/>
  <c r="J138" i="1"/>
  <c r="H176" i="1"/>
  <c r="L233" i="1"/>
  <c r="G195" i="1"/>
  <c r="H195" i="1"/>
  <c r="I195" i="1"/>
  <c r="L195" i="1"/>
  <c r="H234" i="1" l="1"/>
  <c r="F234" i="1"/>
  <c r="J234" i="1"/>
  <c r="G234" i="1"/>
  <c r="L234" i="1"/>
  <c r="I234" i="1"/>
</calcChain>
</file>

<file path=xl/sharedStrings.xml><?xml version="1.0" encoding="utf-8"?>
<sst xmlns="http://schemas.openxmlformats.org/spreadsheetml/2006/main" count="388" uniqueCount="108">
  <si>
    <t>Школа</t>
  </si>
  <si>
    <t>должность</t>
  </si>
  <si>
    <t>Директор МОУ "СОШ"ЛЦО"</t>
  </si>
  <si>
    <t>Типовое примерное меню приготавливаемых блюд</t>
  </si>
  <si>
    <t>фамилия</t>
  </si>
  <si>
    <t>Глазунова В.Г.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</si>
  <si>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</si>
  <si>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</si>
  <si>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</si>
  <si>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</si>
  <si>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</si>
  <si>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</si>
  <si>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</si>
  <si>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</si>
  <si>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</si>
  <si>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</si>
  <si>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</si>
  <si>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</si>
  <si>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</si>
  <si>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</si>
  <si>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</si>
  <si>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</si>
  <si>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</si>
  <si>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</si>
  <si>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</si>
  <si>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</si>
  <si>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</si>
  <si>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молоко</t>
  </si>
  <si>
    <t>54-2гв</t>
  </si>
  <si>
    <t>хлеб</t>
  </si>
  <si>
    <t>фрукты</t>
  </si>
  <si>
    <t>конд. изд.</t>
  </si>
  <si>
    <t>Ватрушка творожная</t>
  </si>
  <si>
    <t>54-1в</t>
  </si>
  <si>
    <t>итого</t>
  </si>
  <si>
    <t>Обед</t>
  </si>
  <si>
    <t>закуска</t>
  </si>
  <si>
    <t>1 блюдо</t>
  </si>
  <si>
    <t>Суп из овощей со сметаной</t>
  </si>
  <si>
    <t>250/50</t>
  </si>
  <si>
    <t>2 блюдо</t>
  </si>
  <si>
    <t>Макароны запеченные с сыром</t>
  </si>
  <si>
    <t>гарнир</t>
  </si>
  <si>
    <t>напиток</t>
  </si>
  <si>
    <t>Компот из смеси сухофруктов</t>
  </si>
  <si>
    <t>54-1нх</t>
  </si>
  <si>
    <t>хлеб бел.</t>
  </si>
  <si>
    <t>хлеб черн.</t>
  </si>
  <si>
    <t>Хлеб ржано-пшеничный обогащенный</t>
  </si>
  <si>
    <t>к/к</t>
  </si>
  <si>
    <t>Итого за день:</t>
  </si>
  <si>
    <t>Печенье</t>
  </si>
  <si>
    <t>54-9в**</t>
  </si>
  <si>
    <t>Щи из свежей капусты с картофелем и сметаной</t>
  </si>
  <si>
    <t>84*</t>
  </si>
  <si>
    <t>Плов из птицы</t>
  </si>
  <si>
    <t>311*</t>
  </si>
  <si>
    <t>Чай с сахаром</t>
  </si>
  <si>
    <t>54-2гн</t>
  </si>
  <si>
    <t xml:space="preserve">Хлеб ржано-пшеничный </t>
  </si>
  <si>
    <t>Борщ со свежей капустой, картофелем со сметаной</t>
  </si>
  <si>
    <t>Котлеты рубленые из птицы</t>
  </si>
  <si>
    <t>Макаронные изделия отварные</t>
  </si>
  <si>
    <t>сдоба обыкновенная</t>
  </si>
  <si>
    <t>464*</t>
  </si>
  <si>
    <t>Суп картофельный с горохом и гренками</t>
  </si>
  <si>
    <t>250/20</t>
  </si>
  <si>
    <t>99/73*</t>
  </si>
  <si>
    <t>какао с молоком</t>
  </si>
  <si>
    <t>хлеб ржано-пшеничный</t>
  </si>
  <si>
    <t>к\к</t>
  </si>
  <si>
    <t>печенье</t>
  </si>
  <si>
    <t>Среднее значение за период:</t>
  </si>
  <si>
    <t>250/10</t>
  </si>
  <si>
    <t>Тефтели мясные с соусом молочным</t>
  </si>
  <si>
    <t>283/368*</t>
  </si>
  <si>
    <t>Рис отварной</t>
  </si>
  <si>
    <t>325*</t>
  </si>
  <si>
    <t>чай с сахаром</t>
  </si>
  <si>
    <t>Коржик молочный</t>
  </si>
  <si>
    <t>54-2л</t>
  </si>
  <si>
    <t>200/20</t>
  </si>
  <si>
    <t>Рыба запеченная в сметанном соусе</t>
  </si>
  <si>
    <t>54-9р**</t>
  </si>
  <si>
    <t>Картофельное пюре</t>
  </si>
  <si>
    <t>54-11г*</t>
  </si>
  <si>
    <t>200/5</t>
  </si>
  <si>
    <t>95*</t>
  </si>
  <si>
    <t>Суп картофельный с фасолью и со сметаной</t>
  </si>
  <si>
    <t>99*</t>
  </si>
  <si>
    <t>Печень по- строгановски</t>
  </si>
  <si>
    <t>256*</t>
  </si>
  <si>
    <t>Каша гречневая</t>
  </si>
  <si>
    <t>323*</t>
  </si>
  <si>
    <t>Суп картофельный с макаронными изделиями</t>
  </si>
  <si>
    <t>100*</t>
  </si>
  <si>
    <t>Голубцы ленивые</t>
  </si>
  <si>
    <t>306*</t>
  </si>
  <si>
    <t>Булочка школьная</t>
  </si>
  <si>
    <t>Котлета рыбная ( минтай)</t>
  </si>
  <si>
    <t>54-3р**</t>
  </si>
  <si>
    <t>Рагу из курицы</t>
  </si>
  <si>
    <t>54-22м**</t>
  </si>
  <si>
    <t>Рассольник Ленинградский со сметаной</t>
  </si>
  <si>
    <t>91*</t>
  </si>
  <si>
    <t>Котлеты мясо-картофельные по-хлыновски</t>
  </si>
  <si>
    <t>275*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</si>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</sst>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selection activeCell="O13" sqref="O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0</v>
      </c>
      <c r="C1" s="57"/>
      <c r="D1" s="58"/>
      <c r="E1" s="58"/>
      <c r="F1" s="3" t="s">
        <v>107</v>
      </c>
      <c r="G1" s="2" t="s">
        <v>1</v>
      </c>
      <c r="H1" s="59" t="s">
        <v>2</v>
      </c>
      <c r="I1" s="59"/>
      <c r="J1" s="59"/>
      <c r="K1" s="59"/>
    </row>
    <row r="2" spans="1:12" ht="18" x14ac:dyDescent="0.2">
      <c r="A2" s="4" t="s">
        <v>3</v>
      </c>
      <c r="C2" s="2"/>
      <c r="G2" s="2" t="s">
        <v>4</v>
      </c>
      <c r="H2" s="59" t="s">
        <v>5</v>
      </c>
      <c r="I2" s="59"/>
      <c r="J2" s="59"/>
      <c r="K2" s="59"/>
    </row>
    <row r="3" spans="1:12" ht="17.25" customHeight="1" x14ac:dyDescent="0.2">
      <c r="A3" s="5" t="s">
        <v>6</v>
      </c>
      <c r="C3" s="2"/>
      <c r="D3" s="6"/>
      <c r="E3" s="7" t="s">
        <v>7</v>
      </c>
      <c r="G3" s="2" t="s">
        <v>8</v>
      </c>
      <c r="H3" s="8">
        <v>30</v>
      </c>
      <c r="I3" s="8">
        <v>8</v>
      </c>
      <c r="J3" s="9">
        <v>2023</v>
      </c>
      <c r="K3" s="10"/>
    </row>
    <row r="4" spans="1:12" ht="13.5" thickBot="1" x14ac:dyDescent="0.25">
      <c r="C4" s="2"/>
      <c r="D4" s="5"/>
      <c r="H4" s="11" t="s">
        <v>9</v>
      </c>
      <c r="I4" s="11" t="s">
        <v>10</v>
      </c>
      <c r="J4" s="11" t="s">
        <v>11</v>
      </c>
    </row>
    <row r="5" spans="1:12" ht="34.5" thickBot="1" x14ac:dyDescent="0.2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15" x14ac:dyDescent="0.25">
      <c r="A6" s="16">
        <v>1</v>
      </c>
      <c r="B6" s="17">
        <v>1</v>
      </c>
      <c r="C6" s="18" t="s">
        <v>24</v>
      </c>
      <c r="D6" s="19" t="s">
        <v>25</v>
      </c>
      <c r="E6" s="20"/>
      <c r="F6" s="21"/>
      <c r="G6" s="21"/>
      <c r="H6" s="21"/>
      <c r="I6" s="21"/>
      <c r="J6" s="21"/>
      <c r="K6" s="22"/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26</v>
      </c>
      <c r="E8" s="27" t="s">
        <v>27</v>
      </c>
      <c r="F8" s="28">
        <v>200</v>
      </c>
      <c r="G8" s="28">
        <v>6.1</v>
      </c>
      <c r="H8" s="28">
        <v>5.3</v>
      </c>
      <c r="I8" s="28">
        <v>10.1</v>
      </c>
      <c r="J8" s="28">
        <v>113</v>
      </c>
      <c r="K8" s="29" t="s">
        <v>28</v>
      </c>
      <c r="L8" s="28">
        <v>14.8</v>
      </c>
    </row>
    <row r="9" spans="1:12" ht="15" x14ac:dyDescent="0.25">
      <c r="A9" s="23"/>
      <c r="B9" s="24"/>
      <c r="C9" s="25"/>
      <c r="D9" s="30" t="s">
        <v>29</v>
      </c>
      <c r="E9" s="27"/>
      <c r="F9" s="28"/>
      <c r="G9" s="28"/>
      <c r="H9" s="28"/>
      <c r="I9" s="28"/>
      <c r="J9" s="28"/>
      <c r="K9" s="29"/>
      <c r="L9" s="28"/>
    </row>
    <row r="10" spans="1:12" ht="15" x14ac:dyDescent="0.25">
      <c r="A10" s="23"/>
      <c r="B10" s="24"/>
      <c r="C10" s="25"/>
      <c r="D10" s="30" t="s">
        <v>30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23"/>
      <c r="B11" s="24"/>
      <c r="C11" s="25"/>
      <c r="D11" s="26" t="s">
        <v>31</v>
      </c>
      <c r="E11" s="27" t="s">
        <v>32</v>
      </c>
      <c r="F11" s="28">
        <v>50</v>
      </c>
      <c r="G11" s="28">
        <v>7</v>
      </c>
      <c r="H11" s="28">
        <v>13</v>
      </c>
      <c r="I11" s="28">
        <v>16</v>
      </c>
      <c r="J11" s="28">
        <v>208</v>
      </c>
      <c r="K11" s="29" t="s">
        <v>33</v>
      </c>
      <c r="L11" s="28">
        <v>25</v>
      </c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34</v>
      </c>
      <c r="E13" s="35"/>
      <c r="F13" s="36">
        <f>SUM(F6:F12)</f>
        <v>250</v>
      </c>
      <c r="G13" s="36">
        <f t="shared" ref="G13:J13" si="0">SUM(G6:G12)</f>
        <v>13.1</v>
      </c>
      <c r="H13" s="36">
        <f t="shared" si="0"/>
        <v>18.3</v>
      </c>
      <c r="I13" s="36">
        <f t="shared" si="0"/>
        <v>26.1</v>
      </c>
      <c r="J13" s="36">
        <f t="shared" si="0"/>
        <v>321</v>
      </c>
      <c r="K13" s="37"/>
      <c r="L13" s="36">
        <f t="shared" ref="L13" si="1">SUM(L6:L12)</f>
        <v>39.799999999999997</v>
      </c>
    </row>
    <row r="14" spans="1:12" ht="15" x14ac:dyDescent="0.25">
      <c r="A14" s="38">
        <f>A6</f>
        <v>1</v>
      </c>
      <c r="B14" s="39">
        <f>B6</f>
        <v>1</v>
      </c>
      <c r="C14" s="40" t="s">
        <v>35</v>
      </c>
      <c r="D14" s="30" t="s">
        <v>36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37</v>
      </c>
      <c r="E15" s="27" t="s">
        <v>38</v>
      </c>
      <c r="F15" s="28" t="s">
        <v>39</v>
      </c>
      <c r="G15" s="28">
        <v>3.13</v>
      </c>
      <c r="H15" s="28">
        <v>4.95</v>
      </c>
      <c r="I15" s="28">
        <v>10.38</v>
      </c>
      <c r="J15" s="28">
        <v>99.1</v>
      </c>
      <c r="K15" s="29">
        <v>95</v>
      </c>
      <c r="L15" s="28">
        <v>30</v>
      </c>
    </row>
    <row r="16" spans="1:12" ht="15" x14ac:dyDescent="0.25">
      <c r="A16" s="23"/>
      <c r="B16" s="24"/>
      <c r="C16" s="25"/>
      <c r="D16" s="30" t="s">
        <v>40</v>
      </c>
      <c r="E16" s="27" t="s">
        <v>41</v>
      </c>
      <c r="F16" s="28">
        <v>230</v>
      </c>
      <c r="G16" s="28">
        <v>11.63</v>
      </c>
      <c r="H16" s="28">
        <v>9.67</v>
      </c>
      <c r="I16" s="28">
        <v>48.4</v>
      </c>
      <c r="J16" s="28">
        <v>328</v>
      </c>
      <c r="K16" s="29">
        <v>211</v>
      </c>
      <c r="L16" s="28">
        <v>40</v>
      </c>
    </row>
    <row r="17" spans="1:12" ht="15" x14ac:dyDescent="0.25">
      <c r="A17" s="23"/>
      <c r="B17" s="24"/>
      <c r="C17" s="25"/>
      <c r="D17" s="30" t="s">
        <v>42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43</v>
      </c>
      <c r="E18" s="27" t="s">
        <v>44</v>
      </c>
      <c r="F18" s="28">
        <v>200</v>
      </c>
      <c r="G18" s="28">
        <v>0.5</v>
      </c>
      <c r="H18" s="28">
        <v>0</v>
      </c>
      <c r="I18" s="28">
        <v>19.8</v>
      </c>
      <c r="J18" s="28">
        <v>81</v>
      </c>
      <c r="K18" s="29" t="s">
        <v>45</v>
      </c>
      <c r="L18" s="28">
        <v>20</v>
      </c>
    </row>
    <row r="19" spans="1:12" ht="15" x14ac:dyDescent="0.25">
      <c r="A19" s="23"/>
      <c r="B19" s="24"/>
      <c r="C19" s="25"/>
      <c r="D19" s="30" t="s">
        <v>46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47</v>
      </c>
      <c r="E20" s="27" t="s">
        <v>48</v>
      </c>
      <c r="F20" s="28">
        <v>40</v>
      </c>
      <c r="G20" s="28">
        <v>2.57</v>
      </c>
      <c r="H20" s="28">
        <v>1.34</v>
      </c>
      <c r="I20" s="28">
        <v>16.899999999999999</v>
      </c>
      <c r="J20" s="28">
        <v>89</v>
      </c>
      <c r="K20" s="29" t="s">
        <v>49</v>
      </c>
      <c r="L20" s="28">
        <v>10</v>
      </c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34</v>
      </c>
      <c r="E23" s="35"/>
      <c r="F23" s="36">
        <f>SUM(F14:F22)</f>
        <v>470</v>
      </c>
      <c r="G23" s="36">
        <f t="shared" ref="G23:J23" si="2">SUM(G14:G22)</f>
        <v>17.830000000000002</v>
      </c>
      <c r="H23" s="36">
        <f t="shared" si="2"/>
        <v>15.96</v>
      </c>
      <c r="I23" s="36">
        <f t="shared" si="2"/>
        <v>95.47999999999999</v>
      </c>
      <c r="J23" s="36">
        <f t="shared" si="2"/>
        <v>597.1</v>
      </c>
      <c r="K23" s="37"/>
      <c r="L23" s="36">
        <f t="shared" ref="L23" si="3">SUM(L14:L22)</f>
        <v>100</v>
      </c>
    </row>
    <row r="24" spans="1:12" ht="15.75" thickBot="1" x14ac:dyDescent="0.25">
      <c r="A24" s="41">
        <f>A6</f>
        <v>1</v>
      </c>
      <c r="B24" s="42">
        <f>B6</f>
        <v>1</v>
      </c>
      <c r="C24" s="51" t="s">
        <v>50</v>
      </c>
      <c r="D24" s="56"/>
      <c r="E24" s="43"/>
      <c r="F24" s="44">
        <f>F13+F23</f>
        <v>720</v>
      </c>
      <c r="G24" s="44">
        <f t="shared" ref="G24:J24" si="4">G13+G23</f>
        <v>30.93</v>
      </c>
      <c r="H24" s="44">
        <f t="shared" si="4"/>
        <v>34.260000000000005</v>
      </c>
      <c r="I24" s="44">
        <f t="shared" si="4"/>
        <v>121.57999999999998</v>
      </c>
      <c r="J24" s="44">
        <f t="shared" si="4"/>
        <v>918.1</v>
      </c>
      <c r="K24" s="44"/>
      <c r="L24" s="44">
        <f t="shared" ref="L24" si="5">L13+L23</f>
        <v>139.80000000000001</v>
      </c>
    </row>
    <row r="25" spans="1:12" ht="15" x14ac:dyDescent="0.25">
      <c r="A25" s="45">
        <v>1</v>
      </c>
      <c r="B25" s="24">
        <v>2</v>
      </c>
      <c r="C25" s="18" t="s">
        <v>24</v>
      </c>
      <c r="D25" s="19" t="s">
        <v>25</v>
      </c>
      <c r="E25" s="20"/>
      <c r="F25" s="21"/>
      <c r="G25" s="21"/>
      <c r="H25" s="21"/>
      <c r="I25" s="21"/>
      <c r="J25" s="21"/>
      <c r="K25" s="22"/>
      <c r="L25" s="21"/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26</v>
      </c>
      <c r="E27" s="27" t="s">
        <v>27</v>
      </c>
      <c r="F27" s="28">
        <v>200</v>
      </c>
      <c r="G27" s="28">
        <v>6.1</v>
      </c>
      <c r="H27" s="28">
        <v>5.3</v>
      </c>
      <c r="I27" s="28">
        <v>10.1</v>
      </c>
      <c r="J27" s="28">
        <v>113</v>
      </c>
      <c r="K27" s="29" t="s">
        <v>28</v>
      </c>
      <c r="L27" s="28">
        <v>14.8</v>
      </c>
    </row>
    <row r="28" spans="1:12" ht="15" x14ac:dyDescent="0.25">
      <c r="A28" s="45"/>
      <c r="B28" s="24"/>
      <c r="C28" s="25"/>
      <c r="D28" s="30" t="s">
        <v>29</v>
      </c>
      <c r="E28" s="27"/>
      <c r="F28" s="28"/>
      <c r="G28" s="28"/>
      <c r="H28" s="28"/>
      <c r="I28" s="28"/>
      <c r="J28" s="28"/>
      <c r="K28" s="29"/>
      <c r="L28" s="28"/>
    </row>
    <row r="29" spans="1:12" ht="15" x14ac:dyDescent="0.25">
      <c r="A29" s="45"/>
      <c r="B29" s="24"/>
      <c r="C29" s="25"/>
      <c r="D29" s="30" t="s">
        <v>30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 t="s">
        <v>31</v>
      </c>
      <c r="E30" s="27" t="s">
        <v>51</v>
      </c>
      <c r="F30" s="28">
        <v>60</v>
      </c>
      <c r="G30" s="28">
        <v>3</v>
      </c>
      <c r="H30" s="28">
        <v>3.92</v>
      </c>
      <c r="I30" s="28">
        <v>29.8</v>
      </c>
      <c r="J30" s="28">
        <v>166.8</v>
      </c>
      <c r="K30" s="29" t="s">
        <v>52</v>
      </c>
      <c r="L30" s="28">
        <v>20</v>
      </c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34</v>
      </c>
      <c r="E32" s="35"/>
      <c r="F32" s="36">
        <f>SUM(F25:F31)</f>
        <v>260</v>
      </c>
      <c r="G32" s="36">
        <f t="shared" ref="G32:L32" si="6">SUM(G25:G31)</f>
        <v>9.1</v>
      </c>
      <c r="H32" s="36">
        <f t="shared" si="6"/>
        <v>9.2199999999999989</v>
      </c>
      <c r="I32" s="36">
        <f t="shared" si="6"/>
        <v>39.9</v>
      </c>
      <c r="J32" s="36">
        <f t="shared" si="6"/>
        <v>279.8</v>
      </c>
      <c r="K32" s="37"/>
      <c r="L32" s="36">
        <f t="shared" si="6"/>
        <v>34.799999999999997</v>
      </c>
    </row>
    <row r="33" spans="1:12" ht="15" x14ac:dyDescent="0.25">
      <c r="A33" s="39">
        <f>A25</f>
        <v>1</v>
      </c>
      <c r="B33" s="39">
        <f>B25</f>
        <v>2</v>
      </c>
      <c r="C33" s="40" t="s">
        <v>35</v>
      </c>
      <c r="D33" s="30" t="s">
        <v>36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37</v>
      </c>
      <c r="E34" s="27" t="s">
        <v>53</v>
      </c>
      <c r="F34" s="28">
        <v>230</v>
      </c>
      <c r="G34" s="28">
        <v>2.5</v>
      </c>
      <c r="H34" s="28">
        <v>4.78</v>
      </c>
      <c r="I34" s="28">
        <v>6.44</v>
      </c>
      <c r="J34" s="28">
        <v>280.2</v>
      </c>
      <c r="K34" s="29" t="s">
        <v>54</v>
      </c>
      <c r="L34" s="28">
        <v>35</v>
      </c>
    </row>
    <row r="35" spans="1:12" ht="15" x14ac:dyDescent="0.25">
      <c r="A35" s="45"/>
      <c r="B35" s="24"/>
      <c r="C35" s="25"/>
      <c r="D35" s="30" t="s">
        <v>40</v>
      </c>
      <c r="E35" s="27" t="s">
        <v>55</v>
      </c>
      <c r="F35" s="28">
        <v>180</v>
      </c>
      <c r="G35" s="28">
        <v>21.5</v>
      </c>
      <c r="H35" s="28">
        <v>16.5</v>
      </c>
      <c r="I35" s="28">
        <v>33.200000000000003</v>
      </c>
      <c r="J35" s="28">
        <v>367.2</v>
      </c>
      <c r="K35" s="29" t="s">
        <v>56</v>
      </c>
      <c r="L35" s="28">
        <v>50</v>
      </c>
    </row>
    <row r="36" spans="1:12" ht="15" x14ac:dyDescent="0.25">
      <c r="A36" s="45"/>
      <c r="B36" s="24"/>
      <c r="C36" s="25"/>
      <c r="D36" s="30" t="s">
        <v>42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43</v>
      </c>
      <c r="E37" s="27" t="s">
        <v>57</v>
      </c>
      <c r="F37" s="28">
        <v>200</v>
      </c>
      <c r="G37" s="28">
        <v>0.2</v>
      </c>
      <c r="H37" s="28">
        <v>0</v>
      </c>
      <c r="I37" s="28">
        <v>6.5</v>
      </c>
      <c r="J37" s="28">
        <v>86.8</v>
      </c>
      <c r="K37" s="29" t="s">
        <v>58</v>
      </c>
      <c r="L37" s="28">
        <v>15</v>
      </c>
    </row>
    <row r="38" spans="1:12" ht="15" x14ac:dyDescent="0.25">
      <c r="A38" s="45"/>
      <c r="B38" s="24"/>
      <c r="C38" s="25"/>
      <c r="D38" s="30" t="s">
        <v>46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47</v>
      </c>
      <c r="E39" s="27" t="s">
        <v>59</v>
      </c>
      <c r="F39" s="28">
        <v>40</v>
      </c>
      <c r="G39" s="28">
        <v>1.29</v>
      </c>
      <c r="H39" s="28">
        <v>0.67</v>
      </c>
      <c r="I39" s="28">
        <v>8.4499999999999993</v>
      </c>
      <c r="J39" s="28">
        <v>44.5</v>
      </c>
      <c r="K39" s="29" t="s">
        <v>49</v>
      </c>
      <c r="L39" s="28">
        <v>5</v>
      </c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34</v>
      </c>
      <c r="E42" s="35"/>
      <c r="F42" s="36">
        <f>SUM(F33:F41)</f>
        <v>650</v>
      </c>
      <c r="G42" s="36">
        <f t="shared" ref="G42:L42" si="7">SUM(G33:G41)</f>
        <v>25.49</v>
      </c>
      <c r="H42" s="36">
        <f t="shared" si="7"/>
        <v>21.950000000000003</v>
      </c>
      <c r="I42" s="36">
        <f t="shared" si="7"/>
        <v>54.59</v>
      </c>
      <c r="J42" s="36">
        <f t="shared" si="7"/>
        <v>778.69999999999993</v>
      </c>
      <c r="K42" s="37"/>
      <c r="L42" s="36">
        <f t="shared" si="7"/>
        <v>105</v>
      </c>
    </row>
    <row r="43" spans="1:12" ht="15.75" customHeight="1" thickBot="1" x14ac:dyDescent="0.25">
      <c r="A43" s="47">
        <f>A25</f>
        <v>1</v>
      </c>
      <c r="B43" s="47">
        <f>B25</f>
        <v>2</v>
      </c>
      <c r="C43" s="51" t="s">
        <v>50</v>
      </c>
      <c r="D43" s="56"/>
      <c r="E43" s="43"/>
      <c r="F43" s="44">
        <f>F32+F42</f>
        <v>910</v>
      </c>
      <c r="G43" s="44">
        <f t="shared" ref="G43:L43" si="8">G32+G42</f>
        <v>34.589999999999996</v>
      </c>
      <c r="H43" s="44">
        <f t="shared" si="8"/>
        <v>31.17</v>
      </c>
      <c r="I43" s="44">
        <f t="shared" si="8"/>
        <v>94.490000000000009</v>
      </c>
      <c r="J43" s="44">
        <f t="shared" si="8"/>
        <v>1058.5</v>
      </c>
      <c r="K43" s="44"/>
      <c r="L43" s="44">
        <f t="shared" si="8"/>
        <v>139.80000000000001</v>
      </c>
    </row>
    <row r="44" spans="1:12" ht="15" x14ac:dyDescent="0.25">
      <c r="A44" s="16">
        <v>1</v>
      </c>
      <c r="B44" s="17">
        <v>3</v>
      </c>
      <c r="C44" s="18" t="s">
        <v>24</v>
      </c>
      <c r="D44" s="19" t="s">
        <v>25</v>
      </c>
      <c r="E44" s="20"/>
      <c r="F44" s="21"/>
      <c r="G44" s="21"/>
      <c r="H44" s="21"/>
      <c r="I44" s="21"/>
      <c r="J44" s="21"/>
      <c r="K44" s="22"/>
      <c r="L44" s="21"/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26</v>
      </c>
      <c r="E46" s="27" t="s">
        <v>27</v>
      </c>
      <c r="F46" s="28">
        <v>200</v>
      </c>
      <c r="G46" s="28">
        <v>6.1</v>
      </c>
      <c r="H46" s="28">
        <v>5.3</v>
      </c>
      <c r="I46" s="28">
        <v>10.1</v>
      </c>
      <c r="J46" s="28">
        <v>113</v>
      </c>
      <c r="K46" s="29" t="s">
        <v>28</v>
      </c>
      <c r="L46" s="28">
        <v>14.8</v>
      </c>
    </row>
    <row r="47" spans="1:12" ht="15" x14ac:dyDescent="0.25">
      <c r="A47" s="23"/>
      <c r="B47" s="24"/>
      <c r="C47" s="25"/>
      <c r="D47" s="30" t="s">
        <v>29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30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 t="s">
        <v>31</v>
      </c>
      <c r="E49" s="27" t="s">
        <v>51</v>
      </c>
      <c r="F49" s="28">
        <v>40</v>
      </c>
      <c r="G49" s="28">
        <v>3</v>
      </c>
      <c r="H49" s="28">
        <v>3.92</v>
      </c>
      <c r="I49" s="28">
        <v>29.8</v>
      </c>
      <c r="J49" s="28">
        <v>166.8</v>
      </c>
      <c r="K49" s="29" t="s">
        <v>49</v>
      </c>
      <c r="L49" s="28">
        <v>10</v>
      </c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34</v>
      </c>
      <c r="E51" s="35"/>
      <c r="F51" s="36">
        <f>SUM(F44:F50)</f>
        <v>240</v>
      </c>
      <c r="G51" s="36">
        <f t="shared" ref="G51:L51" si="9">SUM(G44:G50)</f>
        <v>9.1</v>
      </c>
      <c r="H51" s="36">
        <f t="shared" si="9"/>
        <v>9.2199999999999989</v>
      </c>
      <c r="I51" s="36">
        <f t="shared" si="9"/>
        <v>39.9</v>
      </c>
      <c r="J51" s="36">
        <f t="shared" si="9"/>
        <v>279.8</v>
      </c>
      <c r="K51" s="37"/>
      <c r="L51" s="36">
        <f t="shared" si="9"/>
        <v>24.8</v>
      </c>
    </row>
    <row r="52" spans="1:12" ht="15" x14ac:dyDescent="0.25">
      <c r="A52" s="38">
        <f>A44</f>
        <v>1</v>
      </c>
      <c r="B52" s="39">
        <f>B44</f>
        <v>3</v>
      </c>
      <c r="C52" s="40" t="s">
        <v>35</v>
      </c>
      <c r="D52" s="30" t="s">
        <v>36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37</v>
      </c>
      <c r="E53" s="27" t="s">
        <v>60</v>
      </c>
      <c r="F53" s="28" t="s">
        <v>86</v>
      </c>
      <c r="G53" s="28">
        <v>3.5</v>
      </c>
      <c r="H53" s="28">
        <v>7</v>
      </c>
      <c r="I53" s="28">
        <v>12.2</v>
      </c>
      <c r="J53" s="28">
        <v>125.61</v>
      </c>
      <c r="K53" s="29">
        <v>71</v>
      </c>
      <c r="L53" s="28">
        <v>35</v>
      </c>
    </row>
    <row r="54" spans="1:12" ht="15" x14ac:dyDescent="0.25">
      <c r="A54" s="23"/>
      <c r="B54" s="24"/>
      <c r="C54" s="25"/>
      <c r="D54" s="30" t="s">
        <v>40</v>
      </c>
      <c r="E54" s="27" t="s">
        <v>61</v>
      </c>
      <c r="F54" s="28">
        <v>100</v>
      </c>
      <c r="G54" s="28">
        <v>18.54</v>
      </c>
      <c r="H54" s="28">
        <v>14.2</v>
      </c>
      <c r="I54" s="28">
        <v>17</v>
      </c>
      <c r="J54" s="28">
        <v>270</v>
      </c>
      <c r="K54" s="29">
        <v>314</v>
      </c>
      <c r="L54" s="28">
        <v>40</v>
      </c>
    </row>
    <row r="55" spans="1:12" ht="15" x14ac:dyDescent="0.25">
      <c r="A55" s="23"/>
      <c r="B55" s="24"/>
      <c r="C55" s="25"/>
      <c r="D55" s="30" t="s">
        <v>42</v>
      </c>
      <c r="E55" s="27" t="s">
        <v>62</v>
      </c>
      <c r="F55" s="28">
        <v>150</v>
      </c>
      <c r="G55" s="28">
        <v>5.5</v>
      </c>
      <c r="H55" s="28">
        <v>4.8</v>
      </c>
      <c r="I55" s="28">
        <v>31.3</v>
      </c>
      <c r="J55" s="28">
        <v>191</v>
      </c>
      <c r="K55" s="29">
        <v>331</v>
      </c>
      <c r="L55" s="28">
        <v>20</v>
      </c>
    </row>
    <row r="56" spans="1:12" ht="15" x14ac:dyDescent="0.25">
      <c r="A56" s="23"/>
      <c r="B56" s="24"/>
      <c r="C56" s="25"/>
      <c r="D56" s="30" t="s">
        <v>43</v>
      </c>
      <c r="E56" s="27" t="s">
        <v>44</v>
      </c>
      <c r="F56" s="28">
        <v>200</v>
      </c>
      <c r="G56" s="28">
        <v>0.5</v>
      </c>
      <c r="H56" s="28">
        <v>0</v>
      </c>
      <c r="I56" s="28">
        <v>19.8</v>
      </c>
      <c r="J56" s="28">
        <v>81</v>
      </c>
      <c r="K56" s="29" t="s">
        <v>45</v>
      </c>
      <c r="L56" s="28">
        <v>15</v>
      </c>
    </row>
    <row r="57" spans="1:12" ht="15" x14ac:dyDescent="0.25">
      <c r="A57" s="23"/>
      <c r="B57" s="24"/>
      <c r="C57" s="25"/>
      <c r="D57" s="30" t="s">
        <v>46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47</v>
      </c>
      <c r="E58" s="27" t="s">
        <v>59</v>
      </c>
      <c r="F58" s="28">
        <v>20</v>
      </c>
      <c r="G58" s="28">
        <v>1.29</v>
      </c>
      <c r="H58" s="28">
        <v>0.67</v>
      </c>
      <c r="I58" s="28">
        <v>8.4499999999999993</v>
      </c>
      <c r="J58" s="28">
        <v>44.5</v>
      </c>
      <c r="K58" s="29" t="s">
        <v>49</v>
      </c>
      <c r="L58" s="28">
        <v>5</v>
      </c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34</v>
      </c>
      <c r="E61" s="35"/>
      <c r="F61" s="36">
        <f>SUM(F52:F60)</f>
        <v>470</v>
      </c>
      <c r="G61" s="36">
        <f t="shared" ref="G61:L61" si="10">SUM(G52:G60)</f>
        <v>29.33</v>
      </c>
      <c r="H61" s="36">
        <f t="shared" si="10"/>
        <v>26.67</v>
      </c>
      <c r="I61" s="36">
        <f t="shared" si="10"/>
        <v>88.75</v>
      </c>
      <c r="J61" s="36">
        <f t="shared" si="10"/>
        <v>712.11</v>
      </c>
      <c r="K61" s="37"/>
      <c r="L61" s="36">
        <f t="shared" si="10"/>
        <v>115</v>
      </c>
    </row>
    <row r="62" spans="1:12" ht="15.75" customHeight="1" thickBot="1" x14ac:dyDescent="0.25">
      <c r="A62" s="41">
        <f>A44</f>
        <v>1</v>
      </c>
      <c r="B62" s="42">
        <f>B44</f>
        <v>3</v>
      </c>
      <c r="C62" s="51" t="s">
        <v>50</v>
      </c>
      <c r="D62" s="56"/>
      <c r="E62" s="43"/>
      <c r="F62" s="44">
        <f>F51+F61</f>
        <v>710</v>
      </c>
      <c r="G62" s="44">
        <f t="shared" ref="G62:L62" si="11">G51+G61</f>
        <v>38.43</v>
      </c>
      <c r="H62" s="44">
        <f t="shared" si="11"/>
        <v>35.89</v>
      </c>
      <c r="I62" s="44">
        <f t="shared" si="11"/>
        <v>128.65</v>
      </c>
      <c r="J62" s="44">
        <f t="shared" si="11"/>
        <v>991.91000000000008</v>
      </c>
      <c r="K62" s="44"/>
      <c r="L62" s="44">
        <f t="shared" si="11"/>
        <v>139.80000000000001</v>
      </c>
    </row>
    <row r="63" spans="1:12" ht="15" x14ac:dyDescent="0.25">
      <c r="A63" s="16">
        <v>1</v>
      </c>
      <c r="B63" s="17">
        <v>4</v>
      </c>
      <c r="C63" s="18" t="s">
        <v>24</v>
      </c>
      <c r="D63" s="19" t="s">
        <v>25</v>
      </c>
      <c r="E63" s="20"/>
      <c r="F63" s="21"/>
      <c r="G63" s="21"/>
      <c r="H63" s="21"/>
      <c r="I63" s="21"/>
      <c r="J63" s="21"/>
      <c r="K63" s="22"/>
      <c r="L63" s="21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26</v>
      </c>
      <c r="E65" s="27" t="s">
        <v>27</v>
      </c>
      <c r="F65" s="28">
        <v>200</v>
      </c>
      <c r="G65" s="28">
        <v>6.1</v>
      </c>
      <c r="H65" s="28">
        <v>5.3</v>
      </c>
      <c r="I65" s="28">
        <v>10.1</v>
      </c>
      <c r="J65" s="28">
        <v>113</v>
      </c>
      <c r="K65" s="29" t="s">
        <v>28</v>
      </c>
      <c r="L65" s="28">
        <v>14.8</v>
      </c>
    </row>
    <row r="66" spans="1:12" ht="15" x14ac:dyDescent="0.25">
      <c r="A66" s="23"/>
      <c r="B66" s="24"/>
      <c r="C66" s="25"/>
      <c r="D66" s="30" t="s">
        <v>29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30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 t="s">
        <v>31</v>
      </c>
      <c r="E68" s="27" t="s">
        <v>63</v>
      </c>
      <c r="F68" s="28">
        <v>50</v>
      </c>
      <c r="G68" s="28">
        <v>3.6</v>
      </c>
      <c r="H68" s="28">
        <v>2.1</v>
      </c>
      <c r="I68" s="28">
        <v>26.6</v>
      </c>
      <c r="J68" s="28">
        <v>141</v>
      </c>
      <c r="K68" s="29" t="s">
        <v>64</v>
      </c>
      <c r="L68" s="28">
        <v>15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34</v>
      </c>
      <c r="E70" s="35"/>
      <c r="F70" s="36">
        <f>SUM(F63:F69)</f>
        <v>250</v>
      </c>
      <c r="G70" s="36">
        <f t="shared" ref="G70:L70" si="12">SUM(G63:G69)</f>
        <v>9.6999999999999993</v>
      </c>
      <c r="H70" s="36">
        <f t="shared" si="12"/>
        <v>7.4</v>
      </c>
      <c r="I70" s="36">
        <f t="shared" si="12"/>
        <v>36.700000000000003</v>
      </c>
      <c r="J70" s="36">
        <f t="shared" si="12"/>
        <v>254</v>
      </c>
      <c r="K70" s="37"/>
      <c r="L70" s="36">
        <f t="shared" si="12"/>
        <v>29.8</v>
      </c>
    </row>
    <row r="71" spans="1:12" ht="15" x14ac:dyDescent="0.25">
      <c r="A71" s="38">
        <f>A63</f>
        <v>1</v>
      </c>
      <c r="B71" s="39">
        <f>B63</f>
        <v>4</v>
      </c>
      <c r="C71" s="40" t="s">
        <v>35</v>
      </c>
      <c r="D71" s="30" t="s">
        <v>36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37</v>
      </c>
      <c r="E72" s="27" t="s">
        <v>65</v>
      </c>
      <c r="F72" s="28" t="s">
        <v>66</v>
      </c>
      <c r="G72" s="28">
        <v>9.3000000000000007</v>
      </c>
      <c r="H72" s="28">
        <v>8.1</v>
      </c>
      <c r="I72" s="28">
        <v>24.9</v>
      </c>
      <c r="J72" s="28">
        <v>203.4</v>
      </c>
      <c r="K72" s="29" t="s">
        <v>67</v>
      </c>
      <c r="L72" s="28">
        <v>30</v>
      </c>
    </row>
    <row r="73" spans="1:12" ht="15" x14ac:dyDescent="0.25">
      <c r="A73" s="23"/>
      <c r="B73" s="24"/>
      <c r="C73" s="25"/>
      <c r="D73" s="30" t="s">
        <v>40</v>
      </c>
      <c r="E73" s="27" t="s">
        <v>55</v>
      </c>
      <c r="F73" s="28">
        <v>180</v>
      </c>
      <c r="G73" s="28">
        <v>21.5</v>
      </c>
      <c r="H73" s="28">
        <v>16.5</v>
      </c>
      <c r="I73" s="28">
        <v>33.200000000000003</v>
      </c>
      <c r="J73" s="28">
        <v>367.2</v>
      </c>
      <c r="K73" s="29">
        <v>331</v>
      </c>
      <c r="L73" s="28">
        <v>55</v>
      </c>
    </row>
    <row r="74" spans="1:12" ht="15" x14ac:dyDescent="0.25">
      <c r="A74" s="23"/>
      <c r="B74" s="24"/>
      <c r="C74" s="25"/>
      <c r="D74" s="30" t="s">
        <v>42</v>
      </c>
      <c r="E74" s="27" t="s">
        <v>68</v>
      </c>
      <c r="F74" s="28">
        <v>200</v>
      </c>
      <c r="G74" s="28">
        <v>4.5999999999999996</v>
      </c>
      <c r="H74" s="28">
        <v>4.4000000000000004</v>
      </c>
      <c r="I74" s="28">
        <v>12.5</v>
      </c>
      <c r="J74" s="28">
        <v>107.2</v>
      </c>
      <c r="K74" s="29" t="s">
        <v>58</v>
      </c>
      <c r="L74" s="28">
        <v>20</v>
      </c>
    </row>
    <row r="75" spans="1:12" ht="15" x14ac:dyDescent="0.25">
      <c r="A75" s="23"/>
      <c r="B75" s="24"/>
      <c r="C75" s="25"/>
      <c r="D75" s="30" t="s">
        <v>43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46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47</v>
      </c>
      <c r="E77" s="27" t="s">
        <v>69</v>
      </c>
      <c r="F77" s="28">
        <v>200</v>
      </c>
      <c r="G77" s="28">
        <v>1.29</v>
      </c>
      <c r="H77" s="28">
        <v>0.67</v>
      </c>
      <c r="I77" s="28">
        <v>8.4499999999999993</v>
      </c>
      <c r="J77" s="28">
        <v>44.5</v>
      </c>
      <c r="K77" s="29" t="s">
        <v>49</v>
      </c>
      <c r="L77" s="28">
        <v>5</v>
      </c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34</v>
      </c>
      <c r="E80" s="35"/>
      <c r="F80" s="36">
        <f>SUM(F71:F79)</f>
        <v>580</v>
      </c>
      <c r="G80" s="36">
        <f t="shared" ref="G80:L80" si="13">SUM(G71:G79)</f>
        <v>36.69</v>
      </c>
      <c r="H80" s="36">
        <f t="shared" si="13"/>
        <v>29.67</v>
      </c>
      <c r="I80" s="36">
        <f t="shared" si="13"/>
        <v>79.05</v>
      </c>
      <c r="J80" s="36">
        <f t="shared" si="13"/>
        <v>722.30000000000007</v>
      </c>
      <c r="K80" s="37"/>
      <c r="L80" s="36">
        <f t="shared" si="13"/>
        <v>110</v>
      </c>
    </row>
    <row r="81" spans="1:12" ht="15.75" customHeight="1" thickBot="1" x14ac:dyDescent="0.25">
      <c r="A81" s="41">
        <f>A63</f>
        <v>1</v>
      </c>
      <c r="B81" s="42">
        <f>B63</f>
        <v>4</v>
      </c>
      <c r="C81" s="51" t="s">
        <v>50</v>
      </c>
      <c r="D81" s="56"/>
      <c r="E81" s="43"/>
      <c r="F81" s="44">
        <f>F70+F80</f>
        <v>830</v>
      </c>
      <c r="G81" s="44">
        <f t="shared" ref="G81:L81" si="14">G70+G80</f>
        <v>46.39</v>
      </c>
      <c r="H81" s="44">
        <f t="shared" si="14"/>
        <v>37.07</v>
      </c>
      <c r="I81" s="44">
        <f t="shared" si="14"/>
        <v>115.75</v>
      </c>
      <c r="J81" s="44">
        <f t="shared" si="14"/>
        <v>976.30000000000007</v>
      </c>
      <c r="K81" s="44"/>
      <c r="L81" s="44">
        <f t="shared" si="14"/>
        <v>139.80000000000001</v>
      </c>
    </row>
    <row r="82" spans="1:12" ht="15" x14ac:dyDescent="0.25">
      <c r="A82" s="16">
        <v>1</v>
      </c>
      <c r="B82" s="17">
        <v>5</v>
      </c>
      <c r="C82" s="18" t="s">
        <v>24</v>
      </c>
      <c r="D82" s="19" t="s">
        <v>25</v>
      </c>
      <c r="E82" s="20"/>
      <c r="F82" s="21"/>
      <c r="G82" s="21"/>
      <c r="H82" s="21"/>
      <c r="I82" s="21"/>
      <c r="J82" s="21"/>
      <c r="K82" s="22"/>
      <c r="L82" s="21"/>
    </row>
    <row r="83" spans="1:12" ht="15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26</v>
      </c>
      <c r="E84" s="27" t="s">
        <v>27</v>
      </c>
      <c r="F84" s="28">
        <v>200</v>
      </c>
      <c r="G84" s="28">
        <v>6.1</v>
      </c>
      <c r="H84" s="28">
        <v>5.3</v>
      </c>
      <c r="I84" s="28">
        <v>10.1</v>
      </c>
      <c r="J84" s="28">
        <v>113</v>
      </c>
      <c r="K84" s="29" t="s">
        <v>70</v>
      </c>
      <c r="L84" s="28">
        <v>14.8</v>
      </c>
    </row>
    <row r="85" spans="1:12" ht="15" x14ac:dyDescent="0.25">
      <c r="A85" s="23"/>
      <c r="B85" s="24"/>
      <c r="C85" s="25"/>
      <c r="D85" s="30" t="s">
        <v>29</v>
      </c>
      <c r="E85" s="27"/>
      <c r="F85" s="28"/>
      <c r="G85" s="28"/>
      <c r="H85" s="28"/>
      <c r="I85" s="28"/>
      <c r="J85" s="28"/>
      <c r="K85" s="29"/>
      <c r="L85" s="28"/>
    </row>
    <row r="86" spans="1:12" ht="15" x14ac:dyDescent="0.25">
      <c r="A86" s="23"/>
      <c r="B86" s="24"/>
      <c r="C86" s="25"/>
      <c r="D86" s="30" t="s">
        <v>30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31</v>
      </c>
      <c r="E87" s="27" t="s">
        <v>71</v>
      </c>
      <c r="F87" s="28">
        <v>40</v>
      </c>
      <c r="G87" s="28">
        <v>3</v>
      </c>
      <c r="H87" s="28">
        <v>3.92</v>
      </c>
      <c r="I87" s="28">
        <v>29.8</v>
      </c>
      <c r="J87" s="28">
        <v>166.8</v>
      </c>
      <c r="K87" s="29" t="s">
        <v>64</v>
      </c>
      <c r="L87" s="28">
        <v>15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34</v>
      </c>
      <c r="E89" s="35"/>
      <c r="F89" s="36">
        <f>SUM(F82:F88)</f>
        <v>240</v>
      </c>
      <c r="G89" s="36">
        <f t="shared" ref="G89:L89" si="15">SUM(G82:G88)</f>
        <v>9.1</v>
      </c>
      <c r="H89" s="36">
        <f t="shared" si="15"/>
        <v>9.2199999999999989</v>
      </c>
      <c r="I89" s="36">
        <f t="shared" si="15"/>
        <v>39.9</v>
      </c>
      <c r="J89" s="36">
        <f t="shared" si="15"/>
        <v>279.8</v>
      </c>
      <c r="K89" s="37"/>
      <c r="L89" s="36">
        <f t="shared" si="15"/>
        <v>29.8</v>
      </c>
    </row>
    <row r="90" spans="1:12" ht="15" x14ac:dyDescent="0.25">
      <c r="A90" s="38">
        <f>A82</f>
        <v>1</v>
      </c>
      <c r="B90" s="39">
        <f>B82</f>
        <v>5</v>
      </c>
      <c r="C90" s="40" t="s">
        <v>35</v>
      </c>
      <c r="D90" s="30" t="s">
        <v>36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37</v>
      </c>
      <c r="E91" s="27" t="s">
        <v>53</v>
      </c>
      <c r="F91" s="28" t="s">
        <v>73</v>
      </c>
      <c r="G91" s="28">
        <v>2.5</v>
      </c>
      <c r="H91" s="28">
        <v>4.78</v>
      </c>
      <c r="I91" s="28">
        <v>6.44</v>
      </c>
      <c r="J91" s="28">
        <v>80.2</v>
      </c>
      <c r="K91" s="29" t="s">
        <v>54</v>
      </c>
      <c r="L91" s="28">
        <v>30</v>
      </c>
    </row>
    <row r="92" spans="1:12" ht="15" x14ac:dyDescent="0.25">
      <c r="A92" s="23"/>
      <c r="B92" s="24"/>
      <c r="C92" s="25"/>
      <c r="D92" s="30" t="s">
        <v>40</v>
      </c>
      <c r="E92" s="27" t="s">
        <v>74</v>
      </c>
      <c r="F92" s="28">
        <v>100</v>
      </c>
      <c r="G92" s="28">
        <v>14.86</v>
      </c>
      <c r="H92" s="28">
        <v>17.399999999999999</v>
      </c>
      <c r="I92" s="28">
        <v>11</v>
      </c>
      <c r="J92" s="28">
        <v>260.39999999999998</v>
      </c>
      <c r="K92" s="29" t="s">
        <v>75</v>
      </c>
      <c r="L92" s="28">
        <v>40</v>
      </c>
    </row>
    <row r="93" spans="1:12" ht="15" x14ac:dyDescent="0.25">
      <c r="A93" s="23"/>
      <c r="B93" s="24"/>
      <c r="C93" s="25"/>
      <c r="D93" s="30" t="s">
        <v>42</v>
      </c>
      <c r="E93" s="27" t="s">
        <v>76</v>
      </c>
      <c r="F93" s="28">
        <v>150</v>
      </c>
      <c r="G93" s="28">
        <v>4.3</v>
      </c>
      <c r="H93" s="28">
        <v>6.3</v>
      </c>
      <c r="I93" s="28">
        <v>32.700000000000003</v>
      </c>
      <c r="J93" s="28">
        <v>202.2</v>
      </c>
      <c r="K93" s="29" t="s">
        <v>77</v>
      </c>
      <c r="L93" s="28">
        <v>15</v>
      </c>
    </row>
    <row r="94" spans="1:12" ht="15" x14ac:dyDescent="0.25">
      <c r="A94" s="23"/>
      <c r="B94" s="24"/>
      <c r="C94" s="25"/>
      <c r="D94" s="30" t="s">
        <v>43</v>
      </c>
      <c r="E94" s="27" t="s">
        <v>78</v>
      </c>
      <c r="F94" s="28">
        <v>200</v>
      </c>
      <c r="G94" s="28">
        <v>0.2</v>
      </c>
      <c r="H94" s="28">
        <v>0</v>
      </c>
      <c r="I94" s="28">
        <v>6.5</v>
      </c>
      <c r="J94" s="28">
        <v>26.8</v>
      </c>
      <c r="K94" s="29" t="s">
        <v>58</v>
      </c>
      <c r="L94" s="28">
        <v>20</v>
      </c>
    </row>
    <row r="95" spans="1:12" ht="15" x14ac:dyDescent="0.25">
      <c r="A95" s="23"/>
      <c r="B95" s="24"/>
      <c r="C95" s="25"/>
      <c r="D95" s="30" t="s">
        <v>46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47</v>
      </c>
      <c r="E96" s="27" t="s">
        <v>69</v>
      </c>
      <c r="F96" s="28">
        <v>20</v>
      </c>
      <c r="G96" s="28">
        <v>1.29</v>
      </c>
      <c r="H96" s="28">
        <v>0.67</v>
      </c>
      <c r="I96" s="28">
        <v>8.4499999999999993</v>
      </c>
      <c r="J96" s="28">
        <v>44.5</v>
      </c>
      <c r="K96" s="29" t="s">
        <v>49</v>
      </c>
      <c r="L96" s="28">
        <v>5</v>
      </c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34</v>
      </c>
      <c r="E99" s="35"/>
      <c r="F99" s="36">
        <f>SUM(F90:F98)</f>
        <v>470</v>
      </c>
      <c r="G99" s="36">
        <f t="shared" ref="G99:L99" si="16">SUM(G90:G98)</f>
        <v>23.15</v>
      </c>
      <c r="H99" s="36">
        <f t="shared" si="16"/>
        <v>29.150000000000002</v>
      </c>
      <c r="I99" s="36">
        <f t="shared" si="16"/>
        <v>65.09</v>
      </c>
      <c r="J99" s="36">
        <f t="shared" si="16"/>
        <v>614.09999999999991</v>
      </c>
      <c r="K99" s="37"/>
      <c r="L99" s="36">
        <f t="shared" si="16"/>
        <v>110</v>
      </c>
    </row>
    <row r="100" spans="1:12" ht="15.75" customHeight="1" thickBot="1" x14ac:dyDescent="0.25">
      <c r="A100" s="41">
        <f>A82</f>
        <v>1</v>
      </c>
      <c r="B100" s="42">
        <f>B82</f>
        <v>5</v>
      </c>
      <c r="C100" s="51" t="s">
        <v>50</v>
      </c>
      <c r="D100" s="56"/>
      <c r="E100" s="43"/>
      <c r="F100" s="44">
        <f>F89+F99</f>
        <v>710</v>
      </c>
      <c r="G100" s="44">
        <f t="shared" ref="G100:L100" si="17">G89+G99</f>
        <v>32.25</v>
      </c>
      <c r="H100" s="44">
        <f t="shared" si="17"/>
        <v>38.370000000000005</v>
      </c>
      <c r="I100" s="44">
        <f t="shared" si="17"/>
        <v>104.99000000000001</v>
      </c>
      <c r="J100" s="44">
        <f t="shared" si="17"/>
        <v>893.89999999999986</v>
      </c>
      <c r="K100" s="44"/>
      <c r="L100" s="44">
        <f t="shared" si="17"/>
        <v>139.80000000000001</v>
      </c>
    </row>
    <row r="101" spans="1:12" ht="15" x14ac:dyDescent="0.25">
      <c r="A101" s="16">
        <v>2</v>
      </c>
      <c r="B101" s="17">
        <v>1</v>
      </c>
      <c r="C101" s="18" t="s">
        <v>24</v>
      </c>
      <c r="D101" s="19" t="s">
        <v>25</v>
      </c>
      <c r="E101" s="20"/>
      <c r="F101" s="21"/>
      <c r="G101" s="21"/>
      <c r="H101" s="21"/>
      <c r="I101" s="21"/>
      <c r="J101" s="21"/>
      <c r="K101" s="22"/>
      <c r="L101" s="21"/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26</v>
      </c>
      <c r="E103" s="27" t="s">
        <v>27</v>
      </c>
      <c r="F103" s="28">
        <v>200</v>
      </c>
      <c r="G103" s="28">
        <v>6.1</v>
      </c>
      <c r="H103" s="28">
        <v>5.3</v>
      </c>
      <c r="I103" s="28">
        <v>10.1</v>
      </c>
      <c r="J103" s="28">
        <v>113</v>
      </c>
      <c r="K103" s="29" t="s">
        <v>70</v>
      </c>
      <c r="L103" s="28">
        <v>14.8</v>
      </c>
    </row>
    <row r="104" spans="1:12" ht="15" x14ac:dyDescent="0.25">
      <c r="A104" s="23"/>
      <c r="B104" s="24"/>
      <c r="C104" s="25"/>
      <c r="D104" s="30" t="s">
        <v>29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 x14ac:dyDescent="0.25">
      <c r="A105" s="23"/>
      <c r="B105" s="24"/>
      <c r="C105" s="25"/>
      <c r="D105" s="30" t="s">
        <v>30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 t="s">
        <v>31</v>
      </c>
      <c r="E106" s="27" t="s">
        <v>79</v>
      </c>
      <c r="F106" s="28">
        <v>40</v>
      </c>
      <c r="G106" s="28">
        <v>2.6</v>
      </c>
      <c r="H106" s="28">
        <v>4.5</v>
      </c>
      <c r="I106" s="28">
        <v>24.8</v>
      </c>
      <c r="J106" s="28">
        <v>150</v>
      </c>
      <c r="K106" s="29" t="s">
        <v>80</v>
      </c>
      <c r="L106" s="28">
        <v>15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34</v>
      </c>
      <c r="E108" s="35"/>
      <c r="F108" s="36">
        <f>SUM(F101:F107)</f>
        <v>240</v>
      </c>
      <c r="G108" s="36">
        <f t="shared" ref="G108:J108" si="18">SUM(G101:G107)</f>
        <v>8.6999999999999993</v>
      </c>
      <c r="H108" s="36">
        <f t="shared" si="18"/>
        <v>9.8000000000000007</v>
      </c>
      <c r="I108" s="36">
        <f t="shared" si="18"/>
        <v>34.9</v>
      </c>
      <c r="J108" s="36">
        <f t="shared" si="18"/>
        <v>263</v>
      </c>
      <c r="K108" s="37"/>
      <c r="L108" s="36">
        <f t="shared" ref="L108" si="19">SUM(L101:L107)</f>
        <v>29.8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35</v>
      </c>
      <c r="D109" s="30" t="s">
        <v>36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37</v>
      </c>
      <c r="E110" s="27" t="s">
        <v>65</v>
      </c>
      <c r="F110" s="28" t="s">
        <v>81</v>
      </c>
      <c r="G110" s="28">
        <v>9.3000000000000007</v>
      </c>
      <c r="H110" s="28">
        <v>8.1</v>
      </c>
      <c r="I110" s="28">
        <v>24.9</v>
      </c>
      <c r="J110" s="28">
        <v>203.04</v>
      </c>
      <c r="K110" s="29" t="s">
        <v>67</v>
      </c>
      <c r="L110" s="28">
        <v>30</v>
      </c>
    </row>
    <row r="111" spans="1:12" ht="15" x14ac:dyDescent="0.25">
      <c r="A111" s="23"/>
      <c r="B111" s="24"/>
      <c r="C111" s="25"/>
      <c r="D111" s="30" t="s">
        <v>40</v>
      </c>
      <c r="E111" s="27" t="s">
        <v>82</v>
      </c>
      <c r="F111" s="28">
        <v>100</v>
      </c>
      <c r="G111" s="28">
        <v>18.899999999999999</v>
      </c>
      <c r="H111" s="28">
        <v>25.2</v>
      </c>
      <c r="I111" s="28">
        <v>5.3</v>
      </c>
      <c r="J111" s="28">
        <v>323</v>
      </c>
      <c r="K111" s="29" t="s">
        <v>83</v>
      </c>
      <c r="L111" s="28">
        <v>40</v>
      </c>
    </row>
    <row r="112" spans="1:12" ht="15" x14ac:dyDescent="0.25">
      <c r="A112" s="23"/>
      <c r="B112" s="24"/>
      <c r="C112" s="25"/>
      <c r="D112" s="30" t="s">
        <v>42</v>
      </c>
      <c r="E112" s="27" t="s">
        <v>84</v>
      </c>
      <c r="F112" s="28">
        <v>150</v>
      </c>
      <c r="G112" s="28">
        <v>3.1</v>
      </c>
      <c r="H112" s="28">
        <v>6</v>
      </c>
      <c r="I112" s="28">
        <v>19.7</v>
      </c>
      <c r="J112" s="28">
        <v>145.80000000000001</v>
      </c>
      <c r="K112" s="29" t="s">
        <v>85</v>
      </c>
      <c r="L112" s="28">
        <v>15</v>
      </c>
    </row>
    <row r="113" spans="1:12" ht="15" x14ac:dyDescent="0.25">
      <c r="A113" s="23"/>
      <c r="B113" s="24"/>
      <c r="C113" s="25"/>
      <c r="D113" s="30" t="s">
        <v>43</v>
      </c>
      <c r="E113" s="27" t="s">
        <v>57</v>
      </c>
      <c r="F113" s="28">
        <v>200</v>
      </c>
      <c r="G113" s="28">
        <v>0.2</v>
      </c>
      <c r="H113" s="28">
        <v>0</v>
      </c>
      <c r="I113" s="28">
        <v>6.5</v>
      </c>
      <c r="J113" s="28">
        <v>26.8</v>
      </c>
      <c r="K113" s="29" t="s">
        <v>58</v>
      </c>
      <c r="L113" s="28">
        <v>20</v>
      </c>
    </row>
    <row r="114" spans="1:12" ht="15" x14ac:dyDescent="0.25">
      <c r="A114" s="23"/>
      <c r="B114" s="24"/>
      <c r="C114" s="25"/>
      <c r="D114" s="30" t="s">
        <v>46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47</v>
      </c>
      <c r="E115" s="27" t="s">
        <v>69</v>
      </c>
      <c r="F115" s="28">
        <v>20</v>
      </c>
      <c r="G115" s="28">
        <v>1.29</v>
      </c>
      <c r="H115" s="28">
        <v>0.67</v>
      </c>
      <c r="I115" s="28">
        <v>8.4499999999999993</v>
      </c>
      <c r="J115" s="28">
        <v>44.5</v>
      </c>
      <c r="K115" s="29" t="s">
        <v>49</v>
      </c>
      <c r="L115" s="28">
        <v>5</v>
      </c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34</v>
      </c>
      <c r="E118" s="35"/>
      <c r="F118" s="36">
        <f>SUM(F109:F117)</f>
        <v>470</v>
      </c>
      <c r="G118" s="36">
        <f t="shared" ref="G118:J118" si="20">SUM(G109:G117)</f>
        <v>32.79</v>
      </c>
      <c r="H118" s="36">
        <f t="shared" si="20"/>
        <v>39.97</v>
      </c>
      <c r="I118" s="36">
        <f t="shared" si="20"/>
        <v>64.849999999999994</v>
      </c>
      <c r="J118" s="36">
        <f t="shared" si="20"/>
        <v>743.13999999999987</v>
      </c>
      <c r="K118" s="37"/>
      <c r="L118" s="36">
        <f t="shared" ref="L118" si="21">SUM(L109:L117)</f>
        <v>110</v>
      </c>
    </row>
    <row r="119" spans="1:12" ht="15.75" thickBot="1" x14ac:dyDescent="0.25">
      <c r="A119" s="41">
        <f>A101</f>
        <v>2</v>
      </c>
      <c r="B119" s="42">
        <f>B101</f>
        <v>1</v>
      </c>
      <c r="C119" s="51" t="s">
        <v>50</v>
      </c>
      <c r="D119" s="56"/>
      <c r="E119" s="43"/>
      <c r="F119" s="44">
        <f>F108+F118</f>
        <v>710</v>
      </c>
      <c r="G119" s="44">
        <f t="shared" ref="G119:L119" si="22">G108+G118</f>
        <v>41.489999999999995</v>
      </c>
      <c r="H119" s="44">
        <f t="shared" si="22"/>
        <v>49.769999999999996</v>
      </c>
      <c r="I119" s="44">
        <f t="shared" si="22"/>
        <v>99.75</v>
      </c>
      <c r="J119" s="44">
        <f t="shared" si="22"/>
        <v>1006.1399999999999</v>
      </c>
      <c r="K119" s="44"/>
      <c r="L119" s="44">
        <f t="shared" si="22"/>
        <v>139.80000000000001</v>
      </c>
    </row>
    <row r="120" spans="1:12" ht="15" x14ac:dyDescent="0.25">
      <c r="A120" s="45">
        <v>2</v>
      </c>
      <c r="B120" s="24">
        <v>2</v>
      </c>
      <c r="C120" s="18" t="s">
        <v>24</v>
      </c>
      <c r="D120" s="19" t="s">
        <v>25</v>
      </c>
      <c r="E120" s="20"/>
      <c r="F120" s="21"/>
      <c r="G120" s="21"/>
      <c r="H120" s="21"/>
      <c r="I120" s="21"/>
      <c r="J120" s="21"/>
      <c r="K120" s="22"/>
      <c r="L120" s="21"/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5"/>
      <c r="B122" s="24"/>
      <c r="C122" s="25"/>
      <c r="D122" s="30" t="s">
        <v>26</v>
      </c>
      <c r="E122" s="27" t="s">
        <v>27</v>
      </c>
      <c r="F122" s="28">
        <v>200</v>
      </c>
      <c r="G122" s="28">
        <v>6.1</v>
      </c>
      <c r="H122" s="28">
        <v>5.3</v>
      </c>
      <c r="I122" s="28">
        <v>10.1</v>
      </c>
      <c r="J122" s="28">
        <v>113</v>
      </c>
      <c r="K122" s="29" t="s">
        <v>70</v>
      </c>
      <c r="L122" s="28">
        <v>14.8</v>
      </c>
    </row>
    <row r="123" spans="1:12" ht="15" x14ac:dyDescent="0.25">
      <c r="A123" s="45"/>
      <c r="B123" s="24"/>
      <c r="C123" s="25"/>
      <c r="D123" s="30" t="s">
        <v>29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45"/>
      <c r="B124" s="24"/>
      <c r="C124" s="25"/>
      <c r="D124" s="30" t="s">
        <v>30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31</v>
      </c>
      <c r="E125" s="27" t="s">
        <v>32</v>
      </c>
      <c r="F125" s="28">
        <v>50</v>
      </c>
      <c r="G125" s="28">
        <v>7</v>
      </c>
      <c r="H125" s="28">
        <v>13</v>
      </c>
      <c r="I125" s="28">
        <v>16</v>
      </c>
      <c r="J125" s="28">
        <v>208</v>
      </c>
      <c r="K125" s="29" t="s">
        <v>33</v>
      </c>
      <c r="L125" s="28">
        <v>15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34</v>
      </c>
      <c r="E127" s="35"/>
      <c r="F127" s="36">
        <f>SUM(F120:F126)</f>
        <v>250</v>
      </c>
      <c r="G127" s="36">
        <f t="shared" ref="G127:J127" si="23">SUM(G120:G126)</f>
        <v>13.1</v>
      </c>
      <c r="H127" s="36">
        <f t="shared" si="23"/>
        <v>18.3</v>
      </c>
      <c r="I127" s="36">
        <f t="shared" si="23"/>
        <v>26.1</v>
      </c>
      <c r="J127" s="36">
        <f t="shared" si="23"/>
        <v>321</v>
      </c>
      <c r="K127" s="37"/>
      <c r="L127" s="36">
        <f t="shared" ref="L127" si="24">SUM(L120:L126)</f>
        <v>29.8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35</v>
      </c>
      <c r="D128" s="30" t="s">
        <v>36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37</v>
      </c>
      <c r="E129" s="27" t="s">
        <v>38</v>
      </c>
      <c r="F129" s="28" t="s">
        <v>86</v>
      </c>
      <c r="G129" s="28">
        <v>2.5299999999999998</v>
      </c>
      <c r="H129" s="28">
        <v>4.1100000000000003</v>
      </c>
      <c r="I129" s="28">
        <v>8.34</v>
      </c>
      <c r="J129" s="28">
        <v>80.900000000000006</v>
      </c>
      <c r="K129" s="29" t="s">
        <v>87</v>
      </c>
      <c r="L129" s="28">
        <v>30</v>
      </c>
    </row>
    <row r="130" spans="1:12" ht="15" x14ac:dyDescent="0.25">
      <c r="A130" s="45"/>
      <c r="B130" s="24"/>
      <c r="C130" s="25"/>
      <c r="D130" s="30" t="s">
        <v>40</v>
      </c>
      <c r="E130" s="27" t="s">
        <v>61</v>
      </c>
      <c r="F130" s="28">
        <v>100</v>
      </c>
      <c r="G130" s="28">
        <v>18.54</v>
      </c>
      <c r="H130" s="28">
        <v>14.2</v>
      </c>
      <c r="I130" s="28">
        <v>17</v>
      </c>
      <c r="J130" s="28">
        <v>270</v>
      </c>
      <c r="K130" s="29">
        <v>314</v>
      </c>
      <c r="L130" s="28">
        <v>40</v>
      </c>
    </row>
    <row r="131" spans="1:12" ht="15" x14ac:dyDescent="0.25">
      <c r="A131" s="45"/>
      <c r="B131" s="24"/>
      <c r="C131" s="25"/>
      <c r="D131" s="30" t="s">
        <v>42</v>
      </c>
      <c r="E131" s="27" t="s">
        <v>62</v>
      </c>
      <c r="F131" s="28">
        <v>150</v>
      </c>
      <c r="G131" s="28">
        <v>5.5</v>
      </c>
      <c r="H131" s="28">
        <v>4.8</v>
      </c>
      <c r="I131" s="28">
        <v>31.3</v>
      </c>
      <c r="J131" s="28">
        <v>191</v>
      </c>
      <c r="K131" s="29">
        <v>331</v>
      </c>
      <c r="L131" s="28">
        <v>20</v>
      </c>
    </row>
    <row r="132" spans="1:12" ht="15" x14ac:dyDescent="0.25">
      <c r="A132" s="45"/>
      <c r="B132" s="24"/>
      <c r="C132" s="25"/>
      <c r="D132" s="30" t="s">
        <v>43</v>
      </c>
      <c r="E132" s="27" t="s">
        <v>44</v>
      </c>
      <c r="F132" s="28">
        <v>200</v>
      </c>
      <c r="G132" s="28">
        <v>0.5</v>
      </c>
      <c r="H132" s="28">
        <v>0</v>
      </c>
      <c r="I132" s="28">
        <v>19.8</v>
      </c>
      <c r="J132" s="28">
        <v>81</v>
      </c>
      <c r="K132" s="29" t="s">
        <v>45</v>
      </c>
      <c r="L132" s="28">
        <v>15</v>
      </c>
    </row>
    <row r="133" spans="1:12" ht="15" x14ac:dyDescent="0.25">
      <c r="A133" s="45"/>
      <c r="B133" s="24"/>
      <c r="C133" s="25"/>
      <c r="D133" s="30" t="s">
        <v>46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47</v>
      </c>
      <c r="E134" s="27" t="s">
        <v>69</v>
      </c>
      <c r="F134" s="28">
        <v>20</v>
      </c>
      <c r="G134" s="28">
        <v>1.29</v>
      </c>
      <c r="H134" s="28">
        <v>0.67</v>
      </c>
      <c r="I134" s="28">
        <v>8.4499999999999993</v>
      </c>
      <c r="J134" s="28">
        <v>44.5</v>
      </c>
      <c r="K134" s="29" t="s">
        <v>49</v>
      </c>
      <c r="L134" s="28">
        <v>5</v>
      </c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34</v>
      </c>
      <c r="E137" s="35"/>
      <c r="F137" s="36">
        <f>SUM(F128:F136)</f>
        <v>470</v>
      </c>
      <c r="G137" s="36">
        <f t="shared" ref="G137:J137" si="25">SUM(G128:G136)</f>
        <v>28.36</v>
      </c>
      <c r="H137" s="36">
        <f t="shared" si="25"/>
        <v>23.78</v>
      </c>
      <c r="I137" s="36">
        <f t="shared" si="25"/>
        <v>84.89</v>
      </c>
      <c r="J137" s="36">
        <f t="shared" si="25"/>
        <v>667.4</v>
      </c>
      <c r="K137" s="37"/>
      <c r="L137" s="36">
        <f t="shared" ref="L137" si="26">SUM(L128:L136)</f>
        <v>110</v>
      </c>
    </row>
    <row r="138" spans="1:12" ht="15.75" thickBot="1" x14ac:dyDescent="0.25">
      <c r="A138" s="47">
        <f>A120</f>
        <v>2</v>
      </c>
      <c r="B138" s="47">
        <f>B120</f>
        <v>2</v>
      </c>
      <c r="C138" s="51" t="s">
        <v>50</v>
      </c>
      <c r="D138" s="56"/>
      <c r="E138" s="43"/>
      <c r="F138" s="44">
        <f>F127+F137</f>
        <v>720</v>
      </c>
      <c r="G138" s="44">
        <f t="shared" ref="G138:L138" si="27">G127+G137</f>
        <v>41.46</v>
      </c>
      <c r="H138" s="44">
        <f t="shared" si="27"/>
        <v>42.08</v>
      </c>
      <c r="I138" s="44">
        <f t="shared" si="27"/>
        <v>110.99000000000001</v>
      </c>
      <c r="J138" s="44">
        <f t="shared" si="27"/>
        <v>988.4</v>
      </c>
      <c r="K138" s="44"/>
      <c r="L138" s="44">
        <f t="shared" si="27"/>
        <v>139.80000000000001</v>
      </c>
    </row>
    <row r="139" spans="1:12" ht="15" x14ac:dyDescent="0.25">
      <c r="A139" s="16">
        <v>2</v>
      </c>
      <c r="B139" s="17">
        <v>3</v>
      </c>
      <c r="C139" s="18" t="s">
        <v>24</v>
      </c>
      <c r="D139" s="19" t="s">
        <v>25</v>
      </c>
      <c r="E139" s="20"/>
      <c r="F139" s="21"/>
      <c r="G139" s="21"/>
      <c r="H139" s="21"/>
      <c r="I139" s="21"/>
      <c r="J139" s="21"/>
      <c r="K139" s="22"/>
      <c r="L139" s="21"/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26</v>
      </c>
      <c r="E141" s="27" t="s">
        <v>27</v>
      </c>
      <c r="F141" s="28">
        <v>200</v>
      </c>
      <c r="G141" s="28">
        <v>6.1</v>
      </c>
      <c r="H141" s="28">
        <v>5.3</v>
      </c>
      <c r="I141" s="28">
        <v>10.1</v>
      </c>
      <c r="J141" s="28">
        <v>113</v>
      </c>
      <c r="K141" s="29" t="s">
        <v>70</v>
      </c>
      <c r="L141" s="28">
        <v>14.8</v>
      </c>
    </row>
    <row r="142" spans="1:12" ht="15.75" customHeight="1" x14ac:dyDescent="0.25">
      <c r="A142" s="23"/>
      <c r="B142" s="24"/>
      <c r="C142" s="25"/>
      <c r="D142" s="30" t="s">
        <v>29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30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 t="s">
        <v>31</v>
      </c>
      <c r="E144" s="27" t="s">
        <v>71</v>
      </c>
      <c r="F144" s="28">
        <v>40</v>
      </c>
      <c r="G144" s="28">
        <v>3</v>
      </c>
      <c r="H144" s="28">
        <v>3.92</v>
      </c>
      <c r="I144" s="28">
        <v>29.8</v>
      </c>
      <c r="J144" s="28">
        <v>166.8</v>
      </c>
      <c r="K144" s="29" t="s">
        <v>64</v>
      </c>
      <c r="L144" s="28">
        <v>15</v>
      </c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34</v>
      </c>
      <c r="E146" s="35"/>
      <c r="F146" s="36">
        <f>SUM(F139:F145)</f>
        <v>240</v>
      </c>
      <c r="G146" s="36">
        <f t="shared" ref="G146:J146" si="28">SUM(G139:G145)</f>
        <v>9.1</v>
      </c>
      <c r="H146" s="36">
        <f t="shared" si="28"/>
        <v>9.2199999999999989</v>
      </c>
      <c r="I146" s="36">
        <f t="shared" si="28"/>
        <v>39.9</v>
      </c>
      <c r="J146" s="36">
        <f t="shared" si="28"/>
        <v>279.8</v>
      </c>
      <c r="K146" s="37"/>
      <c r="L146" s="36">
        <f t="shared" ref="L146" si="29">SUM(L139:L145)</f>
        <v>29.8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35</v>
      </c>
      <c r="D147" s="30" t="s">
        <v>36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37</v>
      </c>
      <c r="E148" s="27" t="s">
        <v>88</v>
      </c>
      <c r="F148" s="28" t="s">
        <v>86</v>
      </c>
      <c r="G148" s="28">
        <v>9.1999999999999993</v>
      </c>
      <c r="H148" s="28">
        <v>4.5999999999999996</v>
      </c>
      <c r="I148" s="28">
        <v>16</v>
      </c>
      <c r="J148" s="28">
        <v>164.4</v>
      </c>
      <c r="K148" s="29" t="s">
        <v>89</v>
      </c>
      <c r="L148" s="28">
        <v>30</v>
      </c>
    </row>
    <row r="149" spans="1:12" ht="15" x14ac:dyDescent="0.25">
      <c r="A149" s="23"/>
      <c r="B149" s="24"/>
      <c r="C149" s="25"/>
      <c r="D149" s="30" t="s">
        <v>40</v>
      </c>
      <c r="E149" s="27" t="s">
        <v>90</v>
      </c>
      <c r="F149" s="28">
        <v>110</v>
      </c>
      <c r="G149" s="28">
        <v>19.399999999999999</v>
      </c>
      <c r="H149" s="28">
        <v>11.9</v>
      </c>
      <c r="I149" s="28">
        <v>7.02</v>
      </c>
      <c r="J149" s="28">
        <v>213</v>
      </c>
      <c r="K149" s="29" t="s">
        <v>91</v>
      </c>
      <c r="L149" s="28">
        <v>40</v>
      </c>
    </row>
    <row r="150" spans="1:12" ht="15" x14ac:dyDescent="0.25">
      <c r="A150" s="23"/>
      <c r="B150" s="24"/>
      <c r="C150" s="25"/>
      <c r="D150" s="30" t="s">
        <v>42</v>
      </c>
      <c r="E150" s="27" t="s">
        <v>92</v>
      </c>
      <c r="F150" s="28">
        <v>150</v>
      </c>
      <c r="G150" s="28">
        <v>3.6</v>
      </c>
      <c r="H150" s="28">
        <v>4.5999999999999996</v>
      </c>
      <c r="I150" s="28">
        <v>37.5</v>
      </c>
      <c r="J150" s="28">
        <v>205.2</v>
      </c>
      <c r="K150" s="29" t="s">
        <v>93</v>
      </c>
      <c r="L150" s="28">
        <v>15</v>
      </c>
    </row>
    <row r="151" spans="1:12" ht="15" x14ac:dyDescent="0.25">
      <c r="A151" s="23"/>
      <c r="B151" s="24"/>
      <c r="C151" s="25"/>
      <c r="D151" s="30" t="s">
        <v>43</v>
      </c>
      <c r="E151" s="27" t="s">
        <v>57</v>
      </c>
      <c r="F151" s="28">
        <v>200</v>
      </c>
      <c r="G151" s="28">
        <v>0.2</v>
      </c>
      <c r="H151" s="28">
        <v>0</v>
      </c>
      <c r="I151" s="28">
        <v>6.5</v>
      </c>
      <c r="J151" s="28">
        <v>26.8</v>
      </c>
      <c r="K151" s="29" t="s">
        <v>58</v>
      </c>
      <c r="L151" s="28">
        <v>20</v>
      </c>
    </row>
    <row r="152" spans="1:12" ht="15" x14ac:dyDescent="0.25">
      <c r="A152" s="23"/>
      <c r="B152" s="24"/>
      <c r="C152" s="25"/>
      <c r="D152" s="30" t="s">
        <v>46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47</v>
      </c>
      <c r="E153" s="27" t="s">
        <v>69</v>
      </c>
      <c r="F153" s="28">
        <v>20</v>
      </c>
      <c r="G153" s="28">
        <v>1.29</v>
      </c>
      <c r="H153" s="28">
        <v>0.67</v>
      </c>
      <c r="I153" s="28">
        <v>8.4499999999999993</v>
      </c>
      <c r="J153" s="28">
        <v>44.5</v>
      </c>
      <c r="K153" s="29" t="s">
        <v>49</v>
      </c>
      <c r="L153" s="28">
        <v>5</v>
      </c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34</v>
      </c>
      <c r="E156" s="35"/>
      <c r="F156" s="36">
        <f>SUM(F147:F155)</f>
        <v>480</v>
      </c>
      <c r="G156" s="36">
        <f t="shared" ref="G156:J156" si="30">SUM(G147:G155)</f>
        <v>33.69</v>
      </c>
      <c r="H156" s="36">
        <f t="shared" si="30"/>
        <v>21.770000000000003</v>
      </c>
      <c r="I156" s="36">
        <f t="shared" si="30"/>
        <v>75.47</v>
      </c>
      <c r="J156" s="36">
        <f t="shared" si="30"/>
        <v>653.89999999999986</v>
      </c>
      <c r="K156" s="37"/>
      <c r="L156" s="36">
        <f t="shared" ref="L156" si="31">SUM(L147:L155)</f>
        <v>110</v>
      </c>
    </row>
    <row r="157" spans="1:12" ht="15.75" thickBot="1" x14ac:dyDescent="0.25">
      <c r="A157" s="41">
        <f>A139</f>
        <v>2</v>
      </c>
      <c r="B157" s="42">
        <f>B139</f>
        <v>3</v>
      </c>
      <c r="C157" s="51" t="s">
        <v>50</v>
      </c>
      <c r="D157" s="56"/>
      <c r="E157" s="43"/>
      <c r="F157" s="44">
        <f>F146+F156</f>
        <v>720</v>
      </c>
      <c r="G157" s="44">
        <f t="shared" ref="G157:L157" si="32">G146+G156</f>
        <v>42.79</v>
      </c>
      <c r="H157" s="44">
        <f t="shared" si="32"/>
        <v>30.990000000000002</v>
      </c>
      <c r="I157" s="44">
        <f t="shared" si="32"/>
        <v>115.37</v>
      </c>
      <c r="J157" s="44">
        <f t="shared" si="32"/>
        <v>933.69999999999982</v>
      </c>
      <c r="K157" s="44"/>
      <c r="L157" s="44">
        <f t="shared" si="32"/>
        <v>139.80000000000001</v>
      </c>
    </row>
    <row r="158" spans="1:12" ht="15" x14ac:dyDescent="0.25">
      <c r="A158" s="16">
        <v>2</v>
      </c>
      <c r="B158" s="17">
        <v>4</v>
      </c>
      <c r="C158" s="18" t="s">
        <v>24</v>
      </c>
      <c r="D158" s="19" t="s">
        <v>25</v>
      </c>
      <c r="E158" s="20"/>
      <c r="F158" s="21"/>
      <c r="G158" s="21"/>
      <c r="H158" s="21"/>
      <c r="I158" s="21"/>
      <c r="J158" s="21"/>
      <c r="K158" s="22"/>
      <c r="L158" s="21"/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26</v>
      </c>
      <c r="E160" s="27" t="s">
        <v>27</v>
      </c>
      <c r="F160" s="28">
        <v>200</v>
      </c>
      <c r="G160" s="28">
        <v>6.1</v>
      </c>
      <c r="H160" s="28">
        <v>5.3</v>
      </c>
      <c r="I160" s="28">
        <v>10.1</v>
      </c>
      <c r="J160" s="28">
        <v>113</v>
      </c>
      <c r="K160" s="29" t="s">
        <v>70</v>
      </c>
      <c r="L160" s="28">
        <v>14.8</v>
      </c>
    </row>
    <row r="161" spans="1:12" ht="15" x14ac:dyDescent="0.25">
      <c r="A161" s="23"/>
      <c r="B161" s="24"/>
      <c r="C161" s="25"/>
      <c r="D161" s="30" t="s">
        <v>29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30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 t="s">
        <v>31</v>
      </c>
      <c r="E163" s="27" t="s">
        <v>79</v>
      </c>
      <c r="F163" s="28">
        <v>40</v>
      </c>
      <c r="G163" s="28">
        <v>2.6</v>
      </c>
      <c r="H163" s="28">
        <v>4.5</v>
      </c>
      <c r="I163" s="28">
        <v>24.8</v>
      </c>
      <c r="J163" s="28">
        <v>150</v>
      </c>
      <c r="K163" s="29" t="s">
        <v>80</v>
      </c>
      <c r="L163" s="28">
        <v>20</v>
      </c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34</v>
      </c>
      <c r="E165" s="35"/>
      <c r="F165" s="36">
        <f>SUM(F158:F164)</f>
        <v>240</v>
      </c>
      <c r="G165" s="36">
        <f t="shared" ref="G165:J165" si="33">SUM(G158:G164)</f>
        <v>8.6999999999999993</v>
      </c>
      <c r="H165" s="36">
        <f t="shared" si="33"/>
        <v>9.8000000000000007</v>
      </c>
      <c r="I165" s="36">
        <f t="shared" si="33"/>
        <v>34.9</v>
      </c>
      <c r="J165" s="36">
        <f t="shared" si="33"/>
        <v>263</v>
      </c>
      <c r="K165" s="37"/>
      <c r="L165" s="36">
        <f t="shared" ref="L165" si="34">SUM(L158:L164)</f>
        <v>34.799999999999997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35</v>
      </c>
      <c r="D166" s="30" t="s">
        <v>36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37</v>
      </c>
      <c r="E167" s="27" t="s">
        <v>94</v>
      </c>
      <c r="F167" s="28">
        <v>200</v>
      </c>
      <c r="G167" s="28">
        <v>2.8</v>
      </c>
      <c r="H167" s="28">
        <v>7.5</v>
      </c>
      <c r="I167" s="28">
        <v>46.9</v>
      </c>
      <c r="J167" s="28">
        <v>166.7</v>
      </c>
      <c r="K167" s="29" t="s">
        <v>95</v>
      </c>
      <c r="L167" s="28">
        <v>35</v>
      </c>
    </row>
    <row r="168" spans="1:12" ht="15" x14ac:dyDescent="0.25">
      <c r="A168" s="23"/>
      <c r="B168" s="24"/>
      <c r="C168" s="25"/>
      <c r="D168" s="30" t="s">
        <v>40</v>
      </c>
      <c r="E168" s="27" t="s">
        <v>96</v>
      </c>
      <c r="F168" s="28">
        <v>180</v>
      </c>
      <c r="G168" s="28">
        <v>15.6</v>
      </c>
      <c r="H168" s="28">
        <v>20</v>
      </c>
      <c r="I168" s="28">
        <v>9.1999999999999993</v>
      </c>
      <c r="J168" s="28">
        <v>280</v>
      </c>
      <c r="K168" s="29" t="s">
        <v>97</v>
      </c>
      <c r="L168" s="28">
        <v>50</v>
      </c>
    </row>
    <row r="169" spans="1:12" ht="15" x14ac:dyDescent="0.25">
      <c r="A169" s="23"/>
      <c r="B169" s="24"/>
      <c r="C169" s="25"/>
      <c r="D169" s="30" t="s">
        <v>42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43</v>
      </c>
      <c r="E170" s="27" t="s">
        <v>44</v>
      </c>
      <c r="F170" s="28">
        <v>200</v>
      </c>
      <c r="G170" s="28">
        <v>0.5</v>
      </c>
      <c r="H170" s="28">
        <v>0</v>
      </c>
      <c r="I170" s="28">
        <v>19.8</v>
      </c>
      <c r="J170" s="28">
        <v>81</v>
      </c>
      <c r="K170" s="29" t="s">
        <v>45</v>
      </c>
      <c r="L170" s="28">
        <v>15</v>
      </c>
    </row>
    <row r="171" spans="1:12" ht="15" x14ac:dyDescent="0.25">
      <c r="A171" s="23"/>
      <c r="B171" s="24"/>
      <c r="C171" s="25"/>
      <c r="D171" s="30" t="s">
        <v>46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47</v>
      </c>
      <c r="E172" s="27" t="s">
        <v>69</v>
      </c>
      <c r="F172" s="28">
        <v>20</v>
      </c>
      <c r="G172" s="28">
        <v>1.29</v>
      </c>
      <c r="H172" s="28">
        <v>0.67</v>
      </c>
      <c r="I172" s="28">
        <v>8.4499999999999993</v>
      </c>
      <c r="J172" s="28">
        <v>44.5</v>
      </c>
      <c r="K172" s="29" t="s">
        <v>49</v>
      </c>
      <c r="L172" s="28">
        <v>5</v>
      </c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34</v>
      </c>
      <c r="E175" s="35"/>
      <c r="F175" s="36">
        <f>SUM(F166:F174)</f>
        <v>600</v>
      </c>
      <c r="G175" s="36">
        <f t="shared" ref="G175:J175" si="35">SUM(G166:G174)</f>
        <v>20.189999999999998</v>
      </c>
      <c r="H175" s="36">
        <f t="shared" si="35"/>
        <v>28.17</v>
      </c>
      <c r="I175" s="36">
        <f t="shared" si="35"/>
        <v>84.35</v>
      </c>
      <c r="J175" s="36">
        <f t="shared" si="35"/>
        <v>572.20000000000005</v>
      </c>
      <c r="K175" s="37"/>
      <c r="L175" s="36">
        <f t="shared" ref="L175" si="36">SUM(L166:L174)</f>
        <v>105</v>
      </c>
    </row>
    <row r="176" spans="1:12" ht="15.75" thickBot="1" x14ac:dyDescent="0.25">
      <c r="A176" s="41">
        <f>A158</f>
        <v>2</v>
      </c>
      <c r="B176" s="42">
        <f>B158</f>
        <v>4</v>
      </c>
      <c r="C176" s="51" t="s">
        <v>50</v>
      </c>
      <c r="D176" s="56"/>
      <c r="E176" s="43"/>
      <c r="F176" s="44">
        <f>F165+F175</f>
        <v>840</v>
      </c>
      <c r="G176" s="44">
        <f t="shared" ref="G176:L176" si="37">G165+G175</f>
        <v>28.889999999999997</v>
      </c>
      <c r="H176" s="44">
        <f t="shared" si="37"/>
        <v>37.97</v>
      </c>
      <c r="I176" s="44">
        <f t="shared" si="37"/>
        <v>119.25</v>
      </c>
      <c r="J176" s="44">
        <f t="shared" si="37"/>
        <v>835.2</v>
      </c>
      <c r="K176" s="44"/>
      <c r="L176" s="44">
        <f t="shared" si="37"/>
        <v>139.80000000000001</v>
      </c>
    </row>
    <row r="177" spans="1:12" ht="15" x14ac:dyDescent="0.25">
      <c r="A177" s="16">
        <v>2</v>
      </c>
      <c r="B177" s="17">
        <v>5</v>
      </c>
      <c r="C177" s="18" t="s">
        <v>24</v>
      </c>
      <c r="D177" s="19" t="s">
        <v>25</v>
      </c>
      <c r="E177" s="20"/>
      <c r="F177" s="21"/>
      <c r="G177" s="21"/>
      <c r="H177" s="21"/>
      <c r="I177" s="21"/>
      <c r="J177" s="21"/>
      <c r="K177" s="22"/>
      <c r="L177" s="21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26</v>
      </c>
      <c r="E179" s="27" t="s">
        <v>27</v>
      </c>
      <c r="F179" s="28">
        <v>200</v>
      </c>
      <c r="G179" s="28">
        <v>6.1</v>
      </c>
      <c r="H179" s="28">
        <v>5.3</v>
      </c>
      <c r="I179" s="28">
        <v>10.1</v>
      </c>
      <c r="J179" s="28">
        <v>113</v>
      </c>
      <c r="K179" s="29" t="s">
        <v>70</v>
      </c>
      <c r="L179" s="28">
        <v>14.8</v>
      </c>
    </row>
    <row r="180" spans="1:12" ht="15" x14ac:dyDescent="0.25">
      <c r="A180" s="23"/>
      <c r="B180" s="24"/>
      <c r="C180" s="25"/>
      <c r="D180" s="30" t="s">
        <v>29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 x14ac:dyDescent="0.25">
      <c r="A181" s="23"/>
      <c r="B181" s="24"/>
      <c r="C181" s="25"/>
      <c r="D181" s="30" t="s">
        <v>30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 t="s">
        <v>31</v>
      </c>
      <c r="E182" s="27" t="s">
        <v>98</v>
      </c>
      <c r="F182" s="28">
        <v>60</v>
      </c>
      <c r="G182" s="28">
        <v>5.2</v>
      </c>
      <c r="H182" s="28">
        <v>1.9</v>
      </c>
      <c r="I182" s="28">
        <v>34</v>
      </c>
      <c r="J182" s="28">
        <v>173.8</v>
      </c>
      <c r="K182" s="29" t="s">
        <v>52</v>
      </c>
      <c r="L182" s="28">
        <v>20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34</v>
      </c>
      <c r="E184" s="35"/>
      <c r="F184" s="36">
        <f>SUM(F177:F183)</f>
        <v>260</v>
      </c>
      <c r="G184" s="36">
        <f t="shared" ref="G184:J184" si="38">SUM(G177:G183)</f>
        <v>11.3</v>
      </c>
      <c r="H184" s="36">
        <f t="shared" si="38"/>
        <v>7.1999999999999993</v>
      </c>
      <c r="I184" s="36">
        <f t="shared" si="38"/>
        <v>44.1</v>
      </c>
      <c r="J184" s="36">
        <f t="shared" si="38"/>
        <v>286.8</v>
      </c>
      <c r="K184" s="37"/>
      <c r="L184" s="36">
        <f t="shared" ref="L184" si="39">SUM(L177:L183)</f>
        <v>34.799999999999997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35</v>
      </c>
      <c r="D185" s="30" t="s">
        <v>36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37</v>
      </c>
      <c r="E186" s="27" t="s">
        <v>65</v>
      </c>
      <c r="F186" s="28" t="s">
        <v>81</v>
      </c>
      <c r="G186" s="28">
        <v>9.3000000000000007</v>
      </c>
      <c r="H186" s="28">
        <v>8.1</v>
      </c>
      <c r="I186" s="28">
        <v>24.9</v>
      </c>
      <c r="J186" s="28">
        <v>203.04</v>
      </c>
      <c r="K186" s="29" t="s">
        <v>67</v>
      </c>
      <c r="L186" s="28">
        <v>30</v>
      </c>
    </row>
    <row r="187" spans="1:12" ht="15" x14ac:dyDescent="0.25">
      <c r="A187" s="23"/>
      <c r="B187" s="24"/>
      <c r="C187" s="25"/>
      <c r="D187" s="30" t="s">
        <v>40</v>
      </c>
      <c r="E187" s="27" t="s">
        <v>99</v>
      </c>
      <c r="F187" s="28">
        <v>110</v>
      </c>
      <c r="G187" s="28">
        <v>14.1</v>
      </c>
      <c r="H187" s="28">
        <v>2.8</v>
      </c>
      <c r="I187" s="28">
        <v>8.6</v>
      </c>
      <c r="J187" s="28">
        <v>115.9</v>
      </c>
      <c r="K187" s="29" t="s">
        <v>100</v>
      </c>
      <c r="L187" s="28">
        <v>30</v>
      </c>
    </row>
    <row r="188" spans="1:12" ht="15" x14ac:dyDescent="0.25">
      <c r="A188" s="23"/>
      <c r="B188" s="24"/>
      <c r="C188" s="25"/>
      <c r="D188" s="30" t="s">
        <v>42</v>
      </c>
      <c r="E188" s="27" t="s">
        <v>84</v>
      </c>
      <c r="F188" s="28">
        <v>150</v>
      </c>
      <c r="G188" s="28">
        <v>3.1</v>
      </c>
      <c r="H188" s="28">
        <v>6</v>
      </c>
      <c r="I188" s="28">
        <v>19.7</v>
      </c>
      <c r="J188" s="28">
        <v>145.80000000000001</v>
      </c>
      <c r="K188" s="29" t="s">
        <v>85</v>
      </c>
      <c r="L188" s="28">
        <v>25</v>
      </c>
    </row>
    <row r="189" spans="1:12" ht="15" x14ac:dyDescent="0.25">
      <c r="A189" s="23"/>
      <c r="B189" s="24"/>
      <c r="C189" s="25"/>
      <c r="D189" s="30" t="s">
        <v>43</v>
      </c>
      <c r="E189" s="27" t="s">
        <v>44</v>
      </c>
      <c r="F189" s="28">
        <v>200</v>
      </c>
      <c r="G189" s="28">
        <v>0.5</v>
      </c>
      <c r="H189" s="28">
        <v>0</v>
      </c>
      <c r="I189" s="28">
        <v>19.8</v>
      </c>
      <c r="J189" s="28">
        <v>81</v>
      </c>
      <c r="K189" s="29" t="s">
        <v>45</v>
      </c>
      <c r="L189" s="28">
        <v>15</v>
      </c>
    </row>
    <row r="190" spans="1:12" ht="15" x14ac:dyDescent="0.25">
      <c r="A190" s="23"/>
      <c r="B190" s="24"/>
      <c r="C190" s="25"/>
      <c r="D190" s="30" t="s">
        <v>46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47</v>
      </c>
      <c r="E191" s="27" t="s">
        <v>69</v>
      </c>
      <c r="F191" s="28">
        <v>20</v>
      </c>
      <c r="G191" s="28">
        <v>1.29</v>
      </c>
      <c r="H191" s="28">
        <v>0.67</v>
      </c>
      <c r="I191" s="28">
        <v>8.4499999999999993</v>
      </c>
      <c r="J191" s="28">
        <v>44.5</v>
      </c>
      <c r="K191" s="29" t="s">
        <v>49</v>
      </c>
      <c r="L191" s="28">
        <v>5</v>
      </c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34</v>
      </c>
      <c r="E194" s="35"/>
      <c r="F194" s="36">
        <f>SUM(F185:F193)</f>
        <v>480</v>
      </c>
      <c r="G194" s="36">
        <f t="shared" ref="G194:J194" si="40">SUM(G185:G193)</f>
        <v>28.29</v>
      </c>
      <c r="H194" s="36">
        <f t="shared" si="40"/>
        <v>17.57</v>
      </c>
      <c r="I194" s="36">
        <f t="shared" si="40"/>
        <v>81.45</v>
      </c>
      <c r="J194" s="36">
        <f t="shared" si="40"/>
        <v>590.24</v>
      </c>
      <c r="K194" s="37"/>
      <c r="L194" s="36">
        <f t="shared" ref="L194" si="41">SUM(L185:L193)</f>
        <v>105</v>
      </c>
    </row>
    <row r="195" spans="1:12" ht="15.75" customHeight="1" thickBot="1" x14ac:dyDescent="0.25">
      <c r="A195" s="41">
        <f>A177</f>
        <v>2</v>
      </c>
      <c r="B195" s="42">
        <f>B177</f>
        <v>5</v>
      </c>
      <c r="C195" s="51" t="s">
        <v>50</v>
      </c>
      <c r="D195" s="52"/>
      <c r="E195" s="43"/>
      <c r="F195" s="44">
        <f>F184+F194</f>
        <v>740</v>
      </c>
      <c r="G195" s="44">
        <f t="shared" ref="G195:L195" si="42">G184+G194</f>
        <v>39.590000000000003</v>
      </c>
      <c r="H195" s="44">
        <f t="shared" si="42"/>
        <v>24.77</v>
      </c>
      <c r="I195" s="44">
        <f t="shared" si="42"/>
        <v>125.55000000000001</v>
      </c>
      <c r="J195" s="44">
        <f t="shared" si="42"/>
        <v>877.04</v>
      </c>
      <c r="K195" s="44"/>
      <c r="L195" s="44">
        <f t="shared" si="42"/>
        <v>139.80000000000001</v>
      </c>
    </row>
    <row r="196" spans="1:12" ht="15" x14ac:dyDescent="0.25">
      <c r="A196" s="16">
        <v>3</v>
      </c>
      <c r="B196" s="17">
        <v>1</v>
      </c>
      <c r="C196" s="18" t="s">
        <v>24</v>
      </c>
      <c r="D196" s="19" t="s">
        <v>25</v>
      </c>
      <c r="E196" s="20"/>
      <c r="F196" s="21"/>
      <c r="G196" s="21"/>
      <c r="H196" s="21"/>
      <c r="I196" s="21"/>
      <c r="J196" s="21"/>
      <c r="K196" s="22"/>
      <c r="L196" s="21"/>
    </row>
    <row r="197" spans="1:12" ht="15" x14ac:dyDescent="0.25">
      <c r="A197" s="23"/>
      <c r="B197" s="24"/>
      <c r="C197" s="25"/>
      <c r="D197" s="26"/>
      <c r="E197" s="27"/>
      <c r="F197" s="28"/>
      <c r="G197" s="28"/>
      <c r="H197" s="28"/>
      <c r="I197" s="28"/>
      <c r="J197" s="28"/>
      <c r="K197" s="29"/>
      <c r="L197" s="28"/>
    </row>
    <row r="198" spans="1:12" ht="15" x14ac:dyDescent="0.25">
      <c r="A198" s="23"/>
      <c r="B198" s="24"/>
      <c r="C198" s="25"/>
      <c r="D198" s="30" t="s">
        <v>26</v>
      </c>
      <c r="E198" s="27" t="s">
        <v>27</v>
      </c>
      <c r="F198" s="28">
        <v>200</v>
      </c>
      <c r="G198" s="28">
        <v>6.1</v>
      </c>
      <c r="H198" s="28">
        <v>5.3</v>
      </c>
      <c r="I198" s="28">
        <v>10.1</v>
      </c>
      <c r="J198" s="28">
        <v>113</v>
      </c>
      <c r="K198" s="29" t="s">
        <v>70</v>
      </c>
      <c r="L198" s="28">
        <v>14.8</v>
      </c>
    </row>
    <row r="199" spans="1:12" ht="15" x14ac:dyDescent="0.25">
      <c r="A199" s="23"/>
      <c r="B199" s="24"/>
      <c r="C199" s="25"/>
      <c r="D199" s="30" t="s">
        <v>29</v>
      </c>
      <c r="E199" s="27"/>
      <c r="F199" s="28"/>
      <c r="G199" s="28"/>
      <c r="H199" s="28"/>
      <c r="I199" s="28"/>
      <c r="J199" s="28"/>
      <c r="K199" s="29"/>
      <c r="L199" s="28"/>
    </row>
    <row r="200" spans="1:12" ht="15" x14ac:dyDescent="0.25">
      <c r="A200" s="23"/>
      <c r="B200" s="24"/>
      <c r="C200" s="25"/>
      <c r="D200" s="30" t="s">
        <v>30</v>
      </c>
      <c r="E200" s="27"/>
      <c r="F200" s="28"/>
      <c r="G200" s="28"/>
      <c r="H200" s="28"/>
      <c r="I200" s="28"/>
      <c r="J200" s="28"/>
      <c r="K200" s="29"/>
      <c r="L200" s="28"/>
    </row>
    <row r="201" spans="1:12" ht="15" x14ac:dyDescent="0.25">
      <c r="A201" s="23"/>
      <c r="B201" s="24"/>
      <c r="C201" s="25"/>
      <c r="D201" s="26" t="s">
        <v>31</v>
      </c>
      <c r="E201" s="27" t="s">
        <v>63</v>
      </c>
      <c r="F201" s="28">
        <v>50</v>
      </c>
      <c r="G201" s="28">
        <v>3.6</v>
      </c>
      <c r="H201" s="28">
        <v>2.1</v>
      </c>
      <c r="I201" s="28">
        <v>26.6</v>
      </c>
      <c r="J201" s="28">
        <v>141</v>
      </c>
      <c r="K201" s="29" t="s">
        <v>64</v>
      </c>
      <c r="L201" s="28">
        <v>15</v>
      </c>
    </row>
    <row r="202" spans="1:12" ht="15" x14ac:dyDescent="0.25">
      <c r="A202" s="23"/>
      <c r="B202" s="24"/>
      <c r="C202" s="25"/>
      <c r="D202" s="26"/>
      <c r="E202" s="27"/>
      <c r="F202" s="28"/>
      <c r="G202" s="28"/>
      <c r="H202" s="28"/>
      <c r="I202" s="28"/>
      <c r="J202" s="28"/>
      <c r="K202" s="29"/>
      <c r="L202" s="28"/>
    </row>
    <row r="203" spans="1:12" ht="15" x14ac:dyDescent="0.25">
      <c r="A203" s="31"/>
      <c r="B203" s="32"/>
      <c r="C203" s="33"/>
      <c r="D203" s="34" t="s">
        <v>34</v>
      </c>
      <c r="E203" s="35"/>
      <c r="F203" s="36">
        <f>SUM(F196:F202)</f>
        <v>250</v>
      </c>
      <c r="G203" s="36">
        <f t="shared" ref="G203:J203" si="43">SUM(G196:G202)</f>
        <v>9.6999999999999993</v>
      </c>
      <c r="H203" s="36">
        <f t="shared" si="43"/>
        <v>7.4</v>
      </c>
      <c r="I203" s="36">
        <f t="shared" si="43"/>
        <v>36.700000000000003</v>
      </c>
      <c r="J203" s="36">
        <f t="shared" si="43"/>
        <v>254</v>
      </c>
      <c r="K203" s="37"/>
      <c r="L203" s="36">
        <f t="shared" ref="L203" si="44">SUM(L196:L202)</f>
        <v>29.8</v>
      </c>
    </row>
    <row r="204" spans="1:12" ht="15" x14ac:dyDescent="0.25">
      <c r="A204" s="38">
        <f>A196</f>
        <v>3</v>
      </c>
      <c r="B204" s="39">
        <v>1</v>
      </c>
      <c r="C204" s="40" t="s">
        <v>35</v>
      </c>
      <c r="D204" s="30" t="s">
        <v>36</v>
      </c>
      <c r="E204" s="27"/>
      <c r="F204" s="28"/>
      <c r="G204" s="28"/>
      <c r="H204" s="28"/>
      <c r="I204" s="28"/>
      <c r="J204" s="28"/>
      <c r="K204" s="29"/>
      <c r="L204" s="28"/>
    </row>
    <row r="205" spans="1:12" ht="15" x14ac:dyDescent="0.25">
      <c r="A205" s="23"/>
      <c r="B205" s="24"/>
      <c r="C205" s="25"/>
      <c r="D205" s="30" t="s">
        <v>37</v>
      </c>
      <c r="E205" s="27" t="s">
        <v>60</v>
      </c>
      <c r="F205" s="28" t="s">
        <v>86</v>
      </c>
      <c r="G205" s="28">
        <v>3.5</v>
      </c>
      <c r="H205" s="28">
        <v>7</v>
      </c>
      <c r="I205" s="28">
        <v>12.2</v>
      </c>
      <c r="J205" s="28">
        <v>125.61</v>
      </c>
      <c r="K205" s="29">
        <v>71</v>
      </c>
      <c r="L205" s="28">
        <v>35</v>
      </c>
    </row>
    <row r="206" spans="1:12" ht="15" x14ac:dyDescent="0.25">
      <c r="A206" s="23"/>
      <c r="B206" s="24"/>
      <c r="C206" s="25"/>
      <c r="D206" s="30" t="s">
        <v>40</v>
      </c>
      <c r="E206" s="27" t="s">
        <v>101</v>
      </c>
      <c r="F206" s="28">
        <v>200</v>
      </c>
      <c r="G206" s="28">
        <v>21</v>
      </c>
      <c r="H206" s="28">
        <v>7</v>
      </c>
      <c r="I206" s="28">
        <v>17.5</v>
      </c>
      <c r="J206" s="28">
        <v>217.4</v>
      </c>
      <c r="K206" s="29" t="s">
        <v>102</v>
      </c>
      <c r="L206" s="28">
        <v>50</v>
      </c>
    </row>
    <row r="207" spans="1:12" ht="15" x14ac:dyDescent="0.25">
      <c r="A207" s="23"/>
      <c r="B207" s="24"/>
      <c r="C207" s="25"/>
      <c r="D207" s="30" t="s">
        <v>42</v>
      </c>
      <c r="E207" s="27"/>
      <c r="F207" s="28"/>
      <c r="G207" s="28"/>
      <c r="H207" s="28"/>
      <c r="I207" s="28"/>
      <c r="J207" s="28"/>
      <c r="K207" s="29"/>
      <c r="L207" s="28"/>
    </row>
    <row r="208" spans="1:12" ht="15" x14ac:dyDescent="0.25">
      <c r="A208" s="23"/>
      <c r="B208" s="24"/>
      <c r="C208" s="25"/>
      <c r="D208" s="30" t="s">
        <v>43</v>
      </c>
      <c r="E208" s="27" t="s">
        <v>57</v>
      </c>
      <c r="F208" s="28">
        <v>200</v>
      </c>
      <c r="G208" s="28">
        <v>0.2</v>
      </c>
      <c r="H208" s="28">
        <v>0</v>
      </c>
      <c r="I208" s="28">
        <v>6.5</v>
      </c>
      <c r="J208" s="28">
        <v>26.8</v>
      </c>
      <c r="K208" s="29" t="s">
        <v>58</v>
      </c>
      <c r="L208" s="28">
        <v>20</v>
      </c>
    </row>
    <row r="209" spans="1:12" ht="15" x14ac:dyDescent="0.25">
      <c r="A209" s="23"/>
      <c r="B209" s="24"/>
      <c r="C209" s="25"/>
      <c r="D209" s="30" t="s">
        <v>46</v>
      </c>
      <c r="E209" s="27"/>
      <c r="F209" s="28"/>
      <c r="G209" s="28"/>
      <c r="H209" s="28"/>
      <c r="I209" s="28"/>
      <c r="J209" s="28"/>
      <c r="K209" s="29"/>
      <c r="L209" s="28"/>
    </row>
    <row r="210" spans="1:12" ht="15" x14ac:dyDescent="0.25">
      <c r="A210" s="23"/>
      <c r="B210" s="24"/>
      <c r="C210" s="25"/>
      <c r="D210" s="30" t="s">
        <v>47</v>
      </c>
      <c r="E210" s="27" t="s">
        <v>69</v>
      </c>
      <c r="F210" s="28">
        <v>20</v>
      </c>
      <c r="G210" s="28">
        <v>1.29</v>
      </c>
      <c r="H210" s="28">
        <v>0.67</v>
      </c>
      <c r="I210" s="28">
        <v>8.4499999999999993</v>
      </c>
      <c r="J210" s="28">
        <v>44.5</v>
      </c>
      <c r="K210" s="29" t="s">
        <v>49</v>
      </c>
      <c r="L210" s="28">
        <v>5</v>
      </c>
    </row>
    <row r="211" spans="1:12" ht="15" x14ac:dyDescent="0.25">
      <c r="A211" s="23"/>
      <c r="B211" s="24"/>
      <c r="C211" s="25"/>
      <c r="D211" s="26"/>
      <c r="E211" s="27"/>
      <c r="F211" s="28"/>
      <c r="G211" s="28"/>
      <c r="H211" s="28"/>
      <c r="I211" s="28"/>
      <c r="J211" s="28"/>
      <c r="K211" s="29"/>
      <c r="L211" s="28"/>
    </row>
    <row r="212" spans="1:12" ht="15" x14ac:dyDescent="0.25">
      <c r="A212" s="23"/>
      <c r="B212" s="24"/>
      <c r="C212" s="25"/>
      <c r="D212" s="26"/>
      <c r="E212" s="27"/>
      <c r="F212" s="28"/>
      <c r="G212" s="28"/>
      <c r="H212" s="28"/>
      <c r="I212" s="28"/>
      <c r="J212" s="28"/>
      <c r="K212" s="29"/>
      <c r="L212" s="28"/>
    </row>
    <row r="213" spans="1:12" ht="15" x14ac:dyDescent="0.25">
      <c r="A213" s="31"/>
      <c r="B213" s="32"/>
      <c r="C213" s="33"/>
      <c r="D213" s="34" t="s">
        <v>34</v>
      </c>
      <c r="E213" s="35"/>
      <c r="F213" s="36">
        <f>SUM(F204:F212)</f>
        <v>420</v>
      </c>
      <c r="G213" s="36">
        <f t="shared" ref="G213:J213" si="45">SUM(G204:G212)</f>
        <v>25.99</v>
      </c>
      <c r="H213" s="36">
        <f t="shared" si="45"/>
        <v>14.67</v>
      </c>
      <c r="I213" s="36">
        <f t="shared" si="45"/>
        <v>44.650000000000006</v>
      </c>
      <c r="J213" s="36">
        <f t="shared" si="45"/>
        <v>414.31</v>
      </c>
      <c r="K213" s="37"/>
      <c r="L213" s="36">
        <f t="shared" ref="L213" si="46">SUM(L204:L212)</f>
        <v>110</v>
      </c>
    </row>
    <row r="214" spans="1:12" ht="15.75" thickBot="1" x14ac:dyDescent="0.25">
      <c r="A214" s="41">
        <f>A196</f>
        <v>3</v>
      </c>
      <c r="B214" s="42">
        <f>B196</f>
        <v>1</v>
      </c>
      <c r="C214" s="51" t="s">
        <v>50</v>
      </c>
      <c r="D214" s="56"/>
      <c r="E214" s="43"/>
      <c r="F214" s="44">
        <f>F203+F213</f>
        <v>670</v>
      </c>
      <c r="G214" s="44">
        <f t="shared" ref="G214:J214" si="47">G203+G213</f>
        <v>35.69</v>
      </c>
      <c r="H214" s="44">
        <f t="shared" si="47"/>
        <v>22.07</v>
      </c>
      <c r="I214" s="44">
        <f t="shared" si="47"/>
        <v>81.350000000000009</v>
      </c>
      <c r="J214" s="44">
        <f t="shared" si="47"/>
        <v>668.31</v>
      </c>
      <c r="K214" s="44"/>
      <c r="L214" s="44">
        <f t="shared" ref="L214" si="48">L203+L213</f>
        <v>139.80000000000001</v>
      </c>
    </row>
    <row r="215" spans="1:12" ht="15" x14ac:dyDescent="0.25">
      <c r="A215" s="16">
        <v>3</v>
      </c>
      <c r="B215" s="17">
        <v>2</v>
      </c>
      <c r="C215" s="18" t="s">
        <v>24</v>
      </c>
      <c r="D215" s="19" t="s">
        <v>25</v>
      </c>
      <c r="E215" s="20"/>
      <c r="F215" s="21"/>
      <c r="G215" s="21"/>
      <c r="H215" s="21"/>
      <c r="I215" s="21"/>
      <c r="J215" s="21"/>
      <c r="K215" s="22"/>
      <c r="L215" s="21"/>
    </row>
    <row r="216" spans="1:12" ht="15" x14ac:dyDescent="0.25">
      <c r="A216" s="23"/>
      <c r="B216" s="24"/>
      <c r="C216" s="25"/>
      <c r="D216" s="26"/>
      <c r="E216" s="27"/>
      <c r="F216" s="28"/>
      <c r="G216" s="28"/>
      <c r="H216" s="28"/>
      <c r="I216" s="28"/>
      <c r="J216" s="28"/>
      <c r="K216" s="29"/>
      <c r="L216" s="28"/>
    </row>
    <row r="217" spans="1:12" ht="15" x14ac:dyDescent="0.25">
      <c r="A217" s="23"/>
      <c r="B217" s="24"/>
      <c r="C217" s="25"/>
      <c r="D217" s="30" t="s">
        <v>26</v>
      </c>
      <c r="E217" s="27" t="s">
        <v>27</v>
      </c>
      <c r="F217" s="28">
        <v>200</v>
      </c>
      <c r="G217" s="28">
        <v>6.1</v>
      </c>
      <c r="H217" s="28">
        <v>5.3</v>
      </c>
      <c r="I217" s="28">
        <v>10.1</v>
      </c>
      <c r="J217" s="28">
        <v>113</v>
      </c>
      <c r="K217" s="29" t="s">
        <v>70</v>
      </c>
      <c r="L217" s="28">
        <v>14.8</v>
      </c>
    </row>
    <row r="218" spans="1:12" ht="15" x14ac:dyDescent="0.25">
      <c r="A218" s="23"/>
      <c r="B218" s="24"/>
      <c r="C218" s="25"/>
      <c r="D218" s="30" t="s">
        <v>29</v>
      </c>
      <c r="E218" s="27"/>
      <c r="F218" s="28"/>
      <c r="G218" s="28"/>
      <c r="H218" s="28"/>
      <c r="I218" s="28"/>
      <c r="J218" s="28"/>
      <c r="K218" s="29"/>
      <c r="L218" s="28"/>
    </row>
    <row r="219" spans="1:12" ht="15" x14ac:dyDescent="0.25">
      <c r="A219" s="23"/>
      <c r="B219" s="24"/>
      <c r="C219" s="25"/>
      <c r="D219" s="30" t="s">
        <v>30</v>
      </c>
      <c r="E219" s="27"/>
      <c r="F219" s="28"/>
      <c r="G219" s="28"/>
      <c r="H219" s="28"/>
      <c r="I219" s="28"/>
      <c r="J219" s="28"/>
      <c r="K219" s="29"/>
      <c r="L219" s="28"/>
    </row>
    <row r="220" spans="1:12" ht="15" x14ac:dyDescent="0.25">
      <c r="A220" s="23"/>
      <c r="B220" s="24"/>
      <c r="C220" s="25"/>
      <c r="D220" s="26" t="s">
        <v>31</v>
      </c>
      <c r="E220" s="27" t="s">
        <v>71</v>
      </c>
      <c r="F220" s="28">
        <v>40</v>
      </c>
      <c r="G220" s="28">
        <v>3</v>
      </c>
      <c r="H220" s="28">
        <v>3.92</v>
      </c>
      <c r="I220" s="28">
        <v>29.8</v>
      </c>
      <c r="J220" s="28">
        <v>166.8</v>
      </c>
      <c r="K220" s="29" t="s">
        <v>64</v>
      </c>
      <c r="L220" s="28">
        <v>15</v>
      </c>
    </row>
    <row r="221" spans="1:12" ht="15" x14ac:dyDescent="0.25">
      <c r="A221" s="23"/>
      <c r="B221" s="24"/>
      <c r="C221" s="25"/>
      <c r="D221" s="26"/>
      <c r="E221" s="27"/>
      <c r="F221" s="28"/>
      <c r="G221" s="28"/>
      <c r="H221" s="28"/>
      <c r="I221" s="28"/>
      <c r="J221" s="28"/>
      <c r="K221" s="29"/>
      <c r="L221" s="28"/>
    </row>
    <row r="222" spans="1:12" ht="15.75" customHeight="1" x14ac:dyDescent="0.25">
      <c r="A222" s="31"/>
      <c r="B222" s="32"/>
      <c r="C222" s="33"/>
      <c r="D222" s="34" t="s">
        <v>34</v>
      </c>
      <c r="E222" s="35"/>
      <c r="F222" s="36">
        <f>SUM(F215:F221)</f>
        <v>240</v>
      </c>
      <c r="G222" s="36">
        <f t="shared" ref="G222:J222" si="49">SUM(G215:G221)</f>
        <v>9.1</v>
      </c>
      <c r="H222" s="36">
        <f t="shared" si="49"/>
        <v>9.2199999999999989</v>
      </c>
      <c r="I222" s="36">
        <f t="shared" si="49"/>
        <v>39.9</v>
      </c>
      <c r="J222" s="36">
        <f t="shared" si="49"/>
        <v>279.8</v>
      </c>
      <c r="K222" s="37"/>
      <c r="L222" s="36">
        <f t="shared" ref="L222" si="50">SUM(L215:L221)</f>
        <v>29.8</v>
      </c>
    </row>
    <row r="223" spans="1:12" ht="15" x14ac:dyDescent="0.25">
      <c r="A223" s="38">
        <f>A215</f>
        <v>3</v>
      </c>
      <c r="B223" s="39">
        <f>B215</f>
        <v>2</v>
      </c>
      <c r="C223" s="40" t="s">
        <v>35</v>
      </c>
      <c r="D223" s="30" t="s">
        <v>36</v>
      </c>
      <c r="E223" s="27"/>
      <c r="F223" s="28"/>
      <c r="G223" s="28"/>
      <c r="H223" s="28"/>
      <c r="I223" s="28"/>
      <c r="J223" s="28"/>
      <c r="K223" s="29"/>
      <c r="L223" s="28"/>
    </row>
    <row r="224" spans="1:12" ht="15" x14ac:dyDescent="0.25">
      <c r="A224" s="23"/>
      <c r="B224" s="24"/>
      <c r="C224" s="25"/>
      <c r="D224" s="30" t="s">
        <v>37</v>
      </c>
      <c r="E224" s="27" t="s">
        <v>103</v>
      </c>
      <c r="F224" s="28" t="s">
        <v>86</v>
      </c>
      <c r="G224" s="28">
        <v>2.64</v>
      </c>
      <c r="H224" s="28">
        <v>4.5599999999999996</v>
      </c>
      <c r="I224" s="28">
        <v>11.44</v>
      </c>
      <c r="J224" s="28">
        <v>97.6</v>
      </c>
      <c r="K224" s="29" t="s">
        <v>104</v>
      </c>
      <c r="L224" s="28">
        <v>35</v>
      </c>
    </row>
    <row r="225" spans="1:12" ht="15" x14ac:dyDescent="0.25">
      <c r="A225" s="23"/>
      <c r="B225" s="24"/>
      <c r="C225" s="25"/>
      <c r="D225" s="30" t="s">
        <v>40</v>
      </c>
      <c r="E225" s="27" t="s">
        <v>105</v>
      </c>
      <c r="F225" s="28">
        <v>100</v>
      </c>
      <c r="G225" s="28">
        <v>21.7</v>
      </c>
      <c r="H225" s="28">
        <v>11.3</v>
      </c>
      <c r="I225" s="28">
        <v>21.9</v>
      </c>
      <c r="J225" s="28">
        <v>276</v>
      </c>
      <c r="K225" s="29" t="s">
        <v>106</v>
      </c>
      <c r="L225" s="28">
        <v>35</v>
      </c>
    </row>
    <row r="226" spans="1:12" ht="15" x14ac:dyDescent="0.25">
      <c r="A226" s="23"/>
      <c r="B226" s="24"/>
      <c r="C226" s="25"/>
      <c r="D226" s="30" t="s">
        <v>42</v>
      </c>
      <c r="E226" s="27" t="s">
        <v>62</v>
      </c>
      <c r="F226" s="28">
        <v>150</v>
      </c>
      <c r="G226" s="28">
        <v>5.5</v>
      </c>
      <c r="H226" s="28">
        <v>4.8</v>
      </c>
      <c r="I226" s="28">
        <v>31.3</v>
      </c>
      <c r="J226" s="28">
        <v>191</v>
      </c>
      <c r="K226" s="29">
        <v>331</v>
      </c>
      <c r="L226" s="28">
        <v>20</v>
      </c>
    </row>
    <row r="227" spans="1:12" ht="15" x14ac:dyDescent="0.25">
      <c r="A227" s="23"/>
      <c r="B227" s="24"/>
      <c r="C227" s="25"/>
      <c r="D227" s="30" t="s">
        <v>43</v>
      </c>
      <c r="E227" s="27" t="s">
        <v>44</v>
      </c>
      <c r="F227" s="28">
        <v>200</v>
      </c>
      <c r="G227" s="28">
        <v>0.5</v>
      </c>
      <c r="H227" s="28">
        <v>0</v>
      </c>
      <c r="I227" s="28">
        <v>19.8</v>
      </c>
      <c r="J227" s="28">
        <v>81</v>
      </c>
      <c r="K227" s="29" t="s">
        <v>45</v>
      </c>
      <c r="L227" s="28">
        <v>15</v>
      </c>
    </row>
    <row r="228" spans="1:12" ht="15" x14ac:dyDescent="0.25">
      <c r="A228" s="23"/>
      <c r="B228" s="24"/>
      <c r="C228" s="25"/>
      <c r="D228" s="30" t="s">
        <v>46</v>
      </c>
      <c r="E228" s="27"/>
      <c r="F228" s="28"/>
      <c r="G228" s="28"/>
      <c r="H228" s="28"/>
      <c r="I228" s="28"/>
      <c r="J228" s="28"/>
      <c r="K228" s="29"/>
      <c r="L228" s="28"/>
    </row>
    <row r="229" spans="1:12" ht="15" x14ac:dyDescent="0.25">
      <c r="A229" s="23"/>
      <c r="B229" s="24"/>
      <c r="C229" s="25"/>
      <c r="D229" s="30" t="s">
        <v>47</v>
      </c>
      <c r="E229" s="27" t="s">
        <v>69</v>
      </c>
      <c r="F229" s="28">
        <v>20</v>
      </c>
      <c r="G229" s="28">
        <v>1.29</v>
      </c>
      <c r="H229" s="28">
        <v>0.67</v>
      </c>
      <c r="I229" s="28">
        <v>8.4499999999999993</v>
      </c>
      <c r="J229" s="28">
        <v>44.5</v>
      </c>
      <c r="K229" s="29" t="s">
        <v>49</v>
      </c>
      <c r="L229" s="28">
        <v>5</v>
      </c>
    </row>
    <row r="230" spans="1:12" ht="15" x14ac:dyDescent="0.25">
      <c r="A230" s="23"/>
      <c r="B230" s="24"/>
      <c r="C230" s="25"/>
      <c r="D230" s="26"/>
      <c r="E230" s="27"/>
      <c r="F230" s="28"/>
      <c r="G230" s="28"/>
      <c r="H230" s="28"/>
      <c r="I230" s="28"/>
      <c r="J230" s="28"/>
      <c r="K230" s="29"/>
      <c r="L230" s="28"/>
    </row>
    <row r="231" spans="1:12" ht="15" x14ac:dyDescent="0.25">
      <c r="A231" s="23"/>
      <c r="B231" s="24"/>
      <c r="C231" s="25"/>
      <c r="D231" s="26"/>
      <c r="E231" s="27"/>
      <c r="F231" s="28"/>
      <c r="G231" s="28"/>
      <c r="H231" s="28"/>
      <c r="I231" s="28"/>
      <c r="J231" s="28"/>
      <c r="K231" s="29"/>
      <c r="L231" s="28"/>
    </row>
    <row r="232" spans="1:12" ht="15" x14ac:dyDescent="0.25">
      <c r="A232" s="31"/>
      <c r="B232" s="32"/>
      <c r="C232" s="33"/>
      <c r="D232" s="34" t="s">
        <v>34</v>
      </c>
      <c r="E232" s="35"/>
      <c r="F232" s="36">
        <f>SUM(F223:F231)</f>
        <v>470</v>
      </c>
      <c r="G232" s="36">
        <f t="shared" ref="G232:J232" si="51">SUM(G223:G231)</f>
        <v>31.63</v>
      </c>
      <c r="H232" s="36">
        <f t="shared" si="51"/>
        <v>21.330000000000002</v>
      </c>
      <c r="I232" s="36">
        <f t="shared" si="51"/>
        <v>92.89</v>
      </c>
      <c r="J232" s="36">
        <f t="shared" si="51"/>
        <v>690.1</v>
      </c>
      <c r="K232" s="37"/>
      <c r="L232" s="36">
        <f t="shared" ref="L232" si="52">SUM(L223:L231)</f>
        <v>110</v>
      </c>
    </row>
    <row r="233" spans="1:12" ht="15.75" customHeight="1" thickBot="1" x14ac:dyDescent="0.25">
      <c r="A233" s="41">
        <f>A215</f>
        <v>3</v>
      </c>
      <c r="B233" s="42">
        <f>B215</f>
        <v>2</v>
      </c>
      <c r="C233" s="51" t="s">
        <v>50</v>
      </c>
      <c r="D233" s="52"/>
      <c r="E233" s="43"/>
      <c r="F233" s="44">
        <f>F222+F232</f>
        <v>710</v>
      </c>
      <c r="G233" s="44">
        <f t="shared" ref="G233:J233" si="53">G222+G232</f>
        <v>40.729999999999997</v>
      </c>
      <c r="H233" s="44">
        <f t="shared" si="53"/>
        <v>30.55</v>
      </c>
      <c r="I233" s="44">
        <f t="shared" si="53"/>
        <v>132.79</v>
      </c>
      <c r="J233" s="44">
        <f t="shared" si="53"/>
        <v>969.90000000000009</v>
      </c>
      <c r="K233" s="44"/>
      <c r="L233" s="44">
        <f t="shared" ref="L233" si="54">L222+L232</f>
        <v>139.80000000000001</v>
      </c>
    </row>
    <row r="234" spans="1:12" ht="13.5" customHeight="1" thickBot="1" x14ac:dyDescent="0.25">
      <c r="A234" s="48"/>
      <c r="B234" s="49"/>
      <c r="C234" s="53" t="s">
        <v>72</v>
      </c>
      <c r="D234" s="54"/>
      <c r="E234" s="55"/>
      <c r="F234" s="50">
        <f>(F24+F43+F62+F81+F100+F119+F138+F157+F176+F195)/(IF(F24=0,0,1)+IF(F43=0,0,1)+IF(F62=0,0,1)+IF(F81=0,0,1)+IF(F100=0,0,1)+IF(F119=0,0,1)+IF(F138=0,0,1)+IF(F157=0,0,1)+IF(F176=0,0,1)+IF(F195=0,0,1))</f>
        <v>761</v>
      </c>
      <c r="G234" s="50">
        <f t="shared" ref="G234:J234" si="55">(G24+G43+G62+G81+G100+G119+G138+G157+G176+G195)/(IF(G24=0,0,1)+IF(G43=0,0,1)+IF(G62=0,0,1)+IF(G81=0,0,1)+IF(G100=0,0,1)+IF(G119=0,0,1)+IF(G138=0,0,1)+IF(G157=0,0,1)+IF(G176=0,0,1)+IF(G195=0,0,1))</f>
        <v>37.680999999999997</v>
      </c>
      <c r="H234" s="50">
        <f t="shared" si="55"/>
        <v>36.234000000000002</v>
      </c>
      <c r="I234" s="50">
        <f t="shared" si="55"/>
        <v>113.63700000000001</v>
      </c>
      <c r="J234" s="50">
        <f t="shared" si="55"/>
        <v>947.91899999999987</v>
      </c>
      <c r="K234" s="50"/>
      <c r="L234" s="50">
        <f t="shared" ref="L234" si="56">(L24+L43+L62+L81+L100+L119+L138+L157+L176+L195)/(IF(L24=0,0,1)+IF(L43=0,0,1)+IF(L62=0,0,1)+IF(L81=0,0,1)+IF(L100=0,0,1)+IF(L119=0,0,1)+IF(L138=0,0,1)+IF(L157=0,0,1)+IF(L176=0,0,1)+IF(L195=0,0,1))</f>
        <v>139.79999999999998</v>
      </c>
    </row>
  </sheetData>
  <mergeCells count="16">
    <mergeCell ref="C62:D62"/>
    <mergeCell ref="C1:E1"/>
    <mergeCell ref="H1:K1"/>
    <mergeCell ref="H2:K2"/>
    <mergeCell ref="C24:D24"/>
    <mergeCell ref="C43:D43"/>
    <mergeCell ref="C195:D195"/>
    <mergeCell ref="C234:E234"/>
    <mergeCell ref="C214:D214"/>
    <mergeCell ref="C233:D233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Юрьевна Кирячева 3.1</dc:creator>
  <cp:lastModifiedBy>Мария Юрьевна Кирячева 3.1</cp:lastModifiedBy>
  <dcterms:created xsi:type="dcterms:W3CDTF">2023-10-26T12:48:23Z</dcterms:created>
  <dcterms:modified xsi:type="dcterms:W3CDTF">2023-10-26T14:28:01Z</dcterms:modified>
</cp:coreProperties>
</file>